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'Лист1'!$A$1:$H$259</definedName>
  </definedNames>
  <calcPr fullCalcOnLoad="1"/>
</workbook>
</file>

<file path=xl/sharedStrings.xml><?xml version="1.0" encoding="utf-8"?>
<sst xmlns="http://schemas.openxmlformats.org/spreadsheetml/2006/main" count="181" uniqueCount="116">
  <si>
    <t>ПРАЙС-ЛИСТ</t>
  </si>
  <si>
    <t>Действует с 0109.2013 г.</t>
  </si>
  <si>
    <t>Наименование/ размер</t>
  </si>
  <si>
    <t>Цена с НДС, руб. / тн</t>
  </si>
  <si>
    <t>предоплата</t>
  </si>
  <si>
    <t>отсрочка</t>
  </si>
  <si>
    <t>БАЛКА</t>
  </si>
  <si>
    <t>ст.3 пс/пс</t>
  </si>
  <si>
    <t>09Г2С</t>
  </si>
  <si>
    <t xml:space="preserve">АРМАТУРА </t>
  </si>
  <si>
    <t>35ГС</t>
  </si>
  <si>
    <t>25Г2С</t>
  </si>
  <si>
    <t>ст.3сп/пс</t>
  </si>
  <si>
    <t>УГОЛОК Р/П</t>
  </si>
  <si>
    <t>ст.09Г2С</t>
  </si>
  <si>
    <t>АТ-800</t>
  </si>
  <si>
    <t>КРУГ</t>
  </si>
  <si>
    <t>ст.3пс/сп</t>
  </si>
  <si>
    <t>УГОЛОК Н/П</t>
  </si>
  <si>
    <t>ШВЕЛЛЕР</t>
  </si>
  <si>
    <t>КАТАНКА</t>
  </si>
  <si>
    <t>ПРОВОЛОКА</t>
  </si>
  <si>
    <t>ШВЕЛЛЕР ГНУТЫЙ</t>
  </si>
  <si>
    <t>ТРУБА ЭЛ/СВ</t>
  </si>
  <si>
    <t>ст.3,10,20</t>
  </si>
  <si>
    <t>ТРУБА ПРОФИЛЬНАЯ</t>
  </si>
  <si>
    <t>ТРУБА ВГП</t>
  </si>
  <si>
    <t>ЛИСТ г/к</t>
  </si>
  <si>
    <t>Труба профильная 100*100 - 140*140 (7-8 мм)</t>
  </si>
  <si>
    <t>Труба профильная 150*150 - 180*180 (7-8 мм)</t>
  </si>
  <si>
    <t>Труба профильная 150*150 - 180*180 (10-12 мм)</t>
  </si>
  <si>
    <t>Труба профильная200*200 - 300*300 (7-8 мм)</t>
  </si>
  <si>
    <t>Труба профильная 200*200 - 300*300 (10-12мм)</t>
  </si>
  <si>
    <t>ст3 сп</t>
  </si>
  <si>
    <t>ст 3 пс</t>
  </si>
  <si>
    <t>ЛИСТ ПВЛ</t>
  </si>
  <si>
    <t>ЛИСТ оцинкованный</t>
  </si>
  <si>
    <t>ст3 пс</t>
  </si>
  <si>
    <t>ст3сп/пс</t>
  </si>
  <si>
    <t>ЛИСТ х/к</t>
  </si>
  <si>
    <t>ЛИСТ рифлёный</t>
  </si>
  <si>
    <t>Прочий металлопрокат</t>
  </si>
  <si>
    <t>Штрипцы</t>
  </si>
  <si>
    <t>цена договорная</t>
  </si>
  <si>
    <t>Шахтная стройка СВП-17</t>
  </si>
  <si>
    <t>Шахтная стройка СВП-22</t>
  </si>
  <si>
    <t>Рельсы</t>
  </si>
  <si>
    <t>Р33</t>
  </si>
  <si>
    <t>Р65,Т 1 12.5м,25м</t>
  </si>
  <si>
    <t xml:space="preserve">!!!   Всегда в наличии на складе самый широкий ассортимент балочной продукции (ст.3, 09Г2С), </t>
  </si>
  <si>
    <t>Р65, Н 12.5м,25м</t>
  </si>
  <si>
    <t xml:space="preserve">     том числе  и сварной больших размеров.</t>
  </si>
  <si>
    <t>Р50, Т1 12.5м,25м</t>
  </si>
  <si>
    <t>!!!  Комплектация сборных вагонов</t>
  </si>
  <si>
    <t>Р50, Н 12.5м,25м</t>
  </si>
  <si>
    <t xml:space="preserve">!!!  Возможны поставки сборных вагонов сварной балки вместе с горячекатаной </t>
  </si>
  <si>
    <t>РП65, Т 12.5м,25м</t>
  </si>
  <si>
    <t>!!!  Работая с Компанией Центр Металла Вы экономите на ж\д тарифе и транспортных расходах.</t>
  </si>
  <si>
    <t>РП65, Н 12.5м,25м</t>
  </si>
  <si>
    <t>РП50, Т  12.5м,25м</t>
  </si>
  <si>
    <t>РП50, Н  12.5м,25м</t>
  </si>
  <si>
    <t>КР70, КР140</t>
  </si>
  <si>
    <t>ПРАЙС-ЛИСТ на сварную балку</t>
  </si>
  <si>
    <t>Цена с НДС, руб. / тн*</t>
  </si>
  <si>
    <t>Балка сварная</t>
  </si>
  <si>
    <t>ст.3 сп</t>
  </si>
  <si>
    <t>ст.3сп</t>
  </si>
  <si>
    <t>Балка сварная 60Б2</t>
  </si>
  <si>
    <t>Балка сварная 70Б0</t>
  </si>
  <si>
    <t>Балка сварная 70Б1</t>
  </si>
  <si>
    <t>Балка сварная 70Б2</t>
  </si>
  <si>
    <t>Балка сварная 80Б1</t>
  </si>
  <si>
    <t>Балка сварная 80Б2</t>
  </si>
  <si>
    <t>Балка сварная 90Б1</t>
  </si>
  <si>
    <t>Балка сварная 90Б2</t>
  </si>
  <si>
    <t>Балка сварная 100Б1</t>
  </si>
  <si>
    <t>Балка сварная 100Б2</t>
  </si>
  <si>
    <t>Балка сварная 100Б3</t>
  </si>
  <si>
    <t>Балка сварная 100Б4</t>
  </si>
  <si>
    <t>Балка сварная 40Ш3</t>
  </si>
  <si>
    <t>Балка сварная 45Ш1</t>
  </si>
  <si>
    <t>Балка сварная 50Ш1</t>
  </si>
  <si>
    <t>Балка сварная 50Ш2</t>
  </si>
  <si>
    <t>Балка сварная 50Ш3</t>
  </si>
  <si>
    <t>Балка сварная 50Ш4</t>
  </si>
  <si>
    <t>Балка сварная 60Ш1</t>
  </si>
  <si>
    <t>Балка сварная 60Ш2</t>
  </si>
  <si>
    <t>Балка сварная 60Ш3</t>
  </si>
  <si>
    <t>Балка сварная 60Ш4</t>
  </si>
  <si>
    <t>Балка сварная 70Ш1</t>
  </si>
  <si>
    <t>Балка сварная 70Ш2</t>
  </si>
  <si>
    <t>Балка сварная 70Ш3</t>
  </si>
  <si>
    <t>Балка сварная 70Ш4</t>
  </si>
  <si>
    <t>Балка сварная 70Ш5</t>
  </si>
  <si>
    <t>Балка сварная 80Ш1</t>
  </si>
  <si>
    <t>Балка сварная 80Ш2</t>
  </si>
  <si>
    <t>Балка сварная 90Ш1</t>
  </si>
  <si>
    <t>Балка сварная 90Ш2</t>
  </si>
  <si>
    <t>Балка сварная 100Ш1</t>
  </si>
  <si>
    <t>Балка сварная 100Ш2</t>
  </si>
  <si>
    <t>Балка сварная 100Ш3</t>
  </si>
  <si>
    <t>Балка сварная 100Ш4</t>
  </si>
  <si>
    <t>Балка сварная 40К1</t>
  </si>
  <si>
    <t>Балка сварная 40К2</t>
  </si>
  <si>
    <t>Балка сварная 40К3</t>
  </si>
  <si>
    <t>Балка сварная 40К4</t>
  </si>
  <si>
    <t>Балка сварная 40К5</t>
  </si>
  <si>
    <t>*Цены указаны на станции Смычка (Свердловская ЖД)</t>
  </si>
  <si>
    <t xml:space="preserve">ПРАЙС-ЛИСТ* на профильную трубу, эл/св и ВГП  производства ООО "НТТЗМ" </t>
  </si>
  <si>
    <t>ГОСТ 30 245</t>
  </si>
  <si>
    <t>ТУ 001, ТУ 002</t>
  </si>
  <si>
    <t>ПРОФИЛЬНАЯ ТРУБА</t>
  </si>
  <si>
    <t>ЭЛЕКТРОСВАРНАЯ ТРУБА</t>
  </si>
  <si>
    <r>
      <t>E-mail:</t>
    </r>
    <r>
      <rPr>
        <b/>
        <sz val="16"/>
        <rFont val="Times New Roman"/>
        <family val="1"/>
      </rPr>
      <t xml:space="preserve"> aa.shestakov@c-metalla.ru</t>
    </r>
  </si>
  <si>
    <t>т/ф: (3435) 47-40-08 - Алексей Шестаков</t>
  </si>
  <si>
    <t>С уважением ШЕСТАКОВ АЛЕКСЕЙ, тел/факс: (3435) 47-40-08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</si>
</sst>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8"/>
      <name val="Arial Cyr"/>
      <family val="0"/>
    </font>
    <font>
      <sz val="16"/>
      <name val="Times New Roman"/>
      <family val="1"/>
    </font>
    <font>
      <b/>
      <sz val="22"/>
      <color indexed="10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6"/>
      <color indexed="8"/>
      <name val="Times New Roman"/>
      <family val="1"/>
    </font>
    <font>
      <b/>
      <i/>
      <sz val="20"/>
      <name val="Times New Roman"/>
      <family val="1"/>
    </font>
    <font>
      <b/>
      <sz val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6"/>
      <color indexed="12"/>
      <name val="Times New Roman"/>
      <family val="1"/>
    </font>
    <font>
      <b/>
      <u val="single"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 style="medium"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3" borderId="1" xfId="17" applyFont="1" applyFill="1" applyBorder="1" applyAlignment="1" applyProtection="1">
      <alignment horizontal="center" vertical="center"/>
      <protection/>
    </xf>
    <xf numFmtId="0" fontId="4" fillId="3" borderId="2" xfId="17" applyFont="1" applyFill="1" applyBorder="1" applyAlignment="1" applyProtection="1">
      <alignment horizontal="center" vertical="center"/>
      <protection/>
    </xf>
    <xf numFmtId="0" fontId="4" fillId="3" borderId="3" xfId="17" applyFont="1" applyFill="1" applyBorder="1" applyAlignment="1" applyProtection="1">
      <alignment horizontal="center" vertical="center"/>
      <protection/>
    </xf>
    <xf numFmtId="0" fontId="4" fillId="3" borderId="4" xfId="17" applyFont="1" applyFill="1" applyBorder="1" applyAlignment="1" applyProtection="1">
      <alignment horizontal="center" vertical="center"/>
      <protection/>
    </xf>
    <xf numFmtId="0" fontId="4" fillId="3" borderId="5" xfId="17" applyFont="1" applyFill="1" applyBorder="1" applyAlignment="1" applyProtection="1">
      <alignment horizontal="center" vertical="center"/>
      <protection/>
    </xf>
    <xf numFmtId="0" fontId="4" fillId="3" borderId="6" xfId="17" applyFont="1" applyFill="1" applyBorder="1" applyAlignment="1" applyProtection="1">
      <alignment horizontal="center" vertical="center"/>
      <protection/>
    </xf>
    <xf numFmtId="0" fontId="4" fillId="0" borderId="7" xfId="17" applyFont="1" applyFill="1" applyBorder="1" applyAlignment="1" applyProtection="1">
      <alignment horizontal="left" vertical="center"/>
      <protection/>
    </xf>
    <xf numFmtId="3" fontId="4" fillId="0" borderId="8" xfId="17" applyNumberFormat="1" applyFont="1" applyFill="1" applyBorder="1" applyAlignment="1" applyProtection="1">
      <alignment horizontal="center" vertical="center" wrapText="1"/>
      <protection/>
    </xf>
    <xf numFmtId="3" fontId="4" fillId="0" borderId="9" xfId="17" applyNumberFormat="1" applyFont="1" applyFill="1" applyBorder="1" applyAlignment="1" applyProtection="1">
      <alignment horizontal="center" vertical="center" wrapText="1"/>
      <protection/>
    </xf>
    <xf numFmtId="3" fontId="4" fillId="0" borderId="10" xfId="17" applyNumberFormat="1" applyFont="1" applyFill="1" applyBorder="1" applyAlignment="1" applyProtection="1">
      <alignment horizontal="center" vertical="center" wrapText="1"/>
      <protection/>
    </xf>
    <xf numFmtId="0" fontId="4" fillId="0" borderId="11" xfId="17" applyFont="1" applyFill="1" applyBorder="1" applyAlignment="1" applyProtection="1">
      <alignment horizontal="left" vertical="center"/>
      <protection/>
    </xf>
    <xf numFmtId="3" fontId="4" fillId="0" borderId="8" xfId="17" applyNumberFormat="1" applyFont="1" applyFill="1" applyBorder="1" applyAlignment="1" applyProtection="1">
      <alignment horizontal="center" vertical="center"/>
      <protection/>
    </xf>
    <xf numFmtId="0" fontId="4" fillId="0" borderId="12" xfId="17" applyFont="1" applyFill="1" applyBorder="1" applyAlignment="1" applyProtection="1">
      <alignment horizontal="left" vertical="center"/>
      <protection/>
    </xf>
    <xf numFmtId="3" fontId="4" fillId="0" borderId="12" xfId="17" applyNumberFormat="1" applyFont="1" applyFill="1" applyBorder="1" applyAlignment="1" applyProtection="1">
      <alignment horizontal="center" vertical="center" wrapText="1"/>
      <protection/>
    </xf>
    <xf numFmtId="0" fontId="4" fillId="3" borderId="13" xfId="17" applyFont="1" applyFill="1" applyBorder="1" applyAlignment="1" applyProtection="1">
      <alignment horizontal="center" vertical="center"/>
      <protection/>
    </xf>
    <xf numFmtId="3" fontId="4" fillId="0" borderId="14" xfId="17" applyNumberFormat="1" applyFont="1" applyFill="1" applyBorder="1" applyAlignment="1" applyProtection="1">
      <alignment horizontal="center" vertical="center"/>
      <protection/>
    </xf>
    <xf numFmtId="3" fontId="4" fillId="0" borderId="9" xfId="17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3" fontId="4" fillId="0" borderId="16" xfId="0" applyNumberFormat="1" applyFont="1" applyFill="1" applyBorder="1" applyAlignment="1" applyProtection="1">
      <alignment horizontal="center" vertical="center"/>
      <protection/>
    </xf>
    <xf numFmtId="3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vertical="center"/>
      <protection/>
    </xf>
    <xf numFmtId="3" fontId="4" fillId="0" borderId="18" xfId="17" applyNumberFormat="1" applyFont="1" applyFill="1" applyBorder="1" applyAlignment="1" applyProtection="1">
      <alignment horizontal="center" vertical="center"/>
      <protection/>
    </xf>
    <xf numFmtId="0" fontId="4" fillId="0" borderId="19" xfId="17" applyFont="1" applyFill="1" applyBorder="1" applyAlignment="1" applyProtection="1">
      <alignment horizontal="left" vertical="center"/>
      <protection/>
    </xf>
    <xf numFmtId="0" fontId="4" fillId="0" borderId="20" xfId="17" applyFont="1" applyFill="1" applyBorder="1" applyAlignment="1" applyProtection="1">
      <alignment horizontal="left" vertical="center"/>
      <protection/>
    </xf>
    <xf numFmtId="0" fontId="4" fillId="0" borderId="21" xfId="17" applyFont="1" applyFill="1" applyBorder="1" applyAlignment="1" applyProtection="1">
      <alignment horizontal="left" vertical="center"/>
      <protection/>
    </xf>
    <xf numFmtId="0" fontId="4" fillId="3" borderId="22" xfId="17" applyFont="1" applyFill="1" applyBorder="1" applyAlignment="1" applyProtection="1">
      <alignment horizontal="center" vertical="center"/>
      <protection/>
    </xf>
    <xf numFmtId="3" fontId="4" fillId="0" borderId="23" xfId="17" applyNumberFormat="1" applyFont="1" applyFill="1" applyBorder="1" applyAlignment="1" applyProtection="1">
      <alignment horizontal="center" vertical="center"/>
      <protection/>
    </xf>
    <xf numFmtId="3" fontId="4" fillId="0" borderId="24" xfId="17" applyNumberFormat="1" applyFont="1" applyFill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vertical="center"/>
      <protection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3" fontId="4" fillId="0" borderId="28" xfId="17" applyNumberFormat="1" applyFont="1" applyFill="1" applyBorder="1" applyAlignment="1" applyProtection="1">
      <alignment horizontal="center" vertical="center"/>
      <protection/>
    </xf>
    <xf numFmtId="3" fontId="4" fillId="0" borderId="29" xfId="17" applyNumberFormat="1" applyFont="1" applyFill="1" applyBorder="1" applyAlignment="1" applyProtection="1">
      <alignment horizontal="center" vertical="center" wrapText="1"/>
      <protection/>
    </xf>
    <xf numFmtId="0" fontId="4" fillId="3" borderId="30" xfId="17" applyFont="1" applyFill="1" applyBorder="1" applyAlignment="1" applyProtection="1">
      <alignment horizontal="center" vertical="center" wrapText="1"/>
      <protection/>
    </xf>
    <xf numFmtId="0" fontId="4" fillId="0" borderId="31" xfId="17" applyFont="1" applyFill="1" applyBorder="1" applyAlignment="1" applyProtection="1">
      <alignment horizontal="left" vertical="center"/>
      <protection/>
    </xf>
    <xf numFmtId="0" fontId="4" fillId="3" borderId="32" xfId="17" applyFont="1" applyFill="1" applyBorder="1" applyAlignment="1" applyProtection="1">
      <alignment horizontal="center" vertical="center" wrapText="1"/>
      <protection/>
    </xf>
    <xf numFmtId="3" fontId="4" fillId="0" borderId="16" xfId="17" applyNumberFormat="1" applyFont="1" applyFill="1" applyBorder="1" applyAlignment="1" applyProtection="1">
      <alignment horizontal="center" vertical="center"/>
      <protection/>
    </xf>
    <xf numFmtId="0" fontId="4" fillId="0" borderId="0" xfId="17" applyFont="1" applyFill="1" applyBorder="1" applyAlignment="1" applyProtection="1">
      <alignment horizontal="left" vertical="center"/>
      <protection/>
    </xf>
    <xf numFmtId="3" fontId="4" fillId="0" borderId="0" xfId="17" applyNumberFormat="1" applyFont="1" applyFill="1" applyBorder="1" applyAlignment="1" applyProtection="1">
      <alignment horizontal="center" vertical="center"/>
      <protection/>
    </xf>
    <xf numFmtId="3" fontId="4" fillId="0" borderId="0" xfId="17" applyNumberFormat="1" applyFont="1" applyFill="1" applyBorder="1" applyAlignment="1" applyProtection="1">
      <alignment horizontal="center" vertical="center" wrapText="1"/>
      <protection/>
    </xf>
    <xf numFmtId="3" fontId="4" fillId="0" borderId="26" xfId="17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4" fillId="3" borderId="33" xfId="17" applyFont="1" applyFill="1" applyBorder="1" applyAlignment="1" applyProtection="1">
      <alignment horizontal="center" vertical="center"/>
      <protection/>
    </xf>
    <xf numFmtId="0" fontId="4" fillId="0" borderId="7" xfId="17" applyFont="1" applyFill="1" applyBorder="1" applyAlignment="1" applyProtection="1">
      <alignment horizontal="left" vertical="center" wrapText="1"/>
      <protection/>
    </xf>
    <xf numFmtId="3" fontId="4" fillId="0" borderId="16" xfId="17" applyNumberFormat="1" applyFont="1" applyFill="1" applyBorder="1" applyAlignment="1" applyProtection="1">
      <alignment horizontal="center" vertical="center" wrapText="1"/>
      <protection/>
    </xf>
    <xf numFmtId="3" fontId="4" fillId="0" borderId="17" xfId="17" applyNumberFormat="1" applyFont="1" applyFill="1" applyBorder="1" applyAlignment="1" applyProtection="1">
      <alignment horizontal="center" vertical="center" wrapText="1"/>
      <protection/>
    </xf>
    <xf numFmtId="0" fontId="4" fillId="3" borderId="13" xfId="17" applyFont="1" applyFill="1" applyBorder="1" applyAlignment="1" applyProtection="1">
      <alignment horizontal="center" vertical="center" wrapText="1" shrinkToFit="1"/>
      <protection/>
    </xf>
    <xf numFmtId="0" fontId="4" fillId="0" borderId="15" xfId="17" applyFont="1" applyFill="1" applyBorder="1" applyAlignment="1" applyProtection="1">
      <alignment vertical="center" wrapText="1"/>
      <protection/>
    </xf>
    <xf numFmtId="3" fontId="4" fillId="0" borderId="34" xfId="17" applyNumberFormat="1" applyFont="1" applyFill="1" applyBorder="1" applyAlignment="1" applyProtection="1">
      <alignment horizontal="center" vertical="center" wrapText="1"/>
      <protection/>
    </xf>
    <xf numFmtId="0" fontId="4" fillId="0" borderId="25" xfId="17" applyFont="1" applyFill="1" applyBorder="1" applyAlignment="1" applyProtection="1">
      <alignment vertical="center" wrapText="1"/>
      <protection/>
    </xf>
    <xf numFmtId="3" fontId="4" fillId="0" borderId="23" xfId="17" applyNumberFormat="1" applyFont="1" applyFill="1" applyBorder="1" applyAlignment="1" applyProtection="1">
      <alignment horizontal="center" vertical="center" wrapText="1"/>
      <protection/>
    </xf>
    <xf numFmtId="0" fontId="4" fillId="0" borderId="35" xfId="17" applyFont="1" applyFill="1" applyBorder="1" applyAlignment="1" applyProtection="1">
      <alignment vertical="center"/>
      <protection/>
    </xf>
    <xf numFmtId="0" fontId="4" fillId="0" borderId="15" xfId="17" applyFont="1" applyFill="1" applyBorder="1" applyAlignment="1" applyProtection="1">
      <alignment vertical="center"/>
      <protection/>
    </xf>
    <xf numFmtId="3" fontId="4" fillId="0" borderId="34" xfId="17" applyNumberFormat="1" applyFont="1" applyFill="1" applyBorder="1" applyAlignment="1" applyProtection="1">
      <alignment horizontal="center" vertical="center"/>
      <protection/>
    </xf>
    <xf numFmtId="3" fontId="4" fillId="0" borderId="36" xfId="17" applyNumberFormat="1" applyFont="1" applyFill="1" applyBorder="1" applyAlignment="1" applyProtection="1">
      <alignment horizontal="center" vertical="center"/>
      <protection/>
    </xf>
    <xf numFmtId="3" fontId="4" fillId="0" borderId="37" xfId="17" applyNumberFormat="1" applyFont="1" applyFill="1" applyBorder="1" applyAlignment="1" applyProtection="1">
      <alignment horizontal="center" vertical="center"/>
      <protection/>
    </xf>
    <xf numFmtId="0" fontId="4" fillId="0" borderId="25" xfId="17" applyFont="1" applyFill="1" applyBorder="1" applyAlignment="1" applyProtection="1">
      <alignment vertical="center"/>
      <protection/>
    </xf>
    <xf numFmtId="0" fontId="4" fillId="4" borderId="38" xfId="17" applyFont="1" applyFill="1" applyBorder="1" applyAlignment="1" applyProtection="1">
      <alignment vertical="center"/>
      <protection/>
    </xf>
    <xf numFmtId="3" fontId="4" fillId="4" borderId="39" xfId="17" applyNumberFormat="1" applyFont="1" applyFill="1" applyBorder="1" applyAlignment="1" applyProtection="1">
      <alignment horizontal="center" vertical="center"/>
      <protection/>
    </xf>
    <xf numFmtId="3" fontId="4" fillId="0" borderId="40" xfId="17" applyNumberFormat="1" applyFont="1" applyFill="1" applyBorder="1" applyAlignment="1" applyProtection="1">
      <alignment horizontal="center" vertical="center"/>
      <protection/>
    </xf>
    <xf numFmtId="3" fontId="4" fillId="4" borderId="41" xfId="17" applyNumberFormat="1" applyFont="1" applyFill="1" applyBorder="1" applyAlignment="1" applyProtection="1">
      <alignment horizontal="center" vertical="center" wrapText="1"/>
      <protection/>
    </xf>
    <xf numFmtId="3" fontId="4" fillId="0" borderId="41" xfId="17" applyNumberFormat="1" applyFont="1" applyFill="1" applyBorder="1" applyAlignment="1" applyProtection="1">
      <alignment horizontal="center" vertical="center" wrapText="1"/>
      <protection/>
    </xf>
    <xf numFmtId="0" fontId="4" fillId="0" borderId="37" xfId="17" applyFont="1" applyFill="1" applyBorder="1" applyAlignment="1" applyProtection="1">
      <alignment vertical="center" wrapText="1"/>
      <protection/>
    </xf>
    <xf numFmtId="3" fontId="4" fillId="0" borderId="42" xfId="17" applyNumberFormat="1" applyFont="1" applyFill="1" applyBorder="1" applyAlignment="1" applyProtection="1">
      <alignment horizontal="center" vertical="center"/>
      <protection/>
    </xf>
    <xf numFmtId="0" fontId="4" fillId="3" borderId="43" xfId="17" applyFont="1" applyFill="1" applyBorder="1" applyAlignment="1" applyProtection="1">
      <alignment horizontal="center" vertical="center"/>
      <protection/>
    </xf>
    <xf numFmtId="0" fontId="4" fillId="3" borderId="44" xfId="17" applyFont="1" applyFill="1" applyBorder="1" applyAlignment="1" applyProtection="1">
      <alignment horizontal="center" vertical="center"/>
      <protection/>
    </xf>
    <xf numFmtId="0" fontId="4" fillId="3" borderId="45" xfId="17" applyFont="1" applyFill="1" applyBorder="1" applyAlignment="1" applyProtection="1">
      <alignment horizontal="center" vertical="center"/>
      <protection/>
    </xf>
    <xf numFmtId="0" fontId="4" fillId="0" borderId="20" xfId="17" applyFont="1" applyFill="1" applyBorder="1" applyAlignment="1" applyProtection="1">
      <alignment vertical="center" wrapText="1"/>
      <protection/>
    </xf>
    <xf numFmtId="3" fontId="4" fillId="0" borderId="12" xfId="17" applyNumberFormat="1" applyFont="1" applyFill="1" applyBorder="1" applyAlignment="1" applyProtection="1">
      <alignment horizontal="center" vertical="center"/>
      <protection/>
    </xf>
    <xf numFmtId="0" fontId="4" fillId="0" borderId="3" xfId="17" applyFont="1" applyFill="1" applyBorder="1" applyAlignment="1" applyProtection="1">
      <alignment vertical="center"/>
      <protection/>
    </xf>
    <xf numFmtId="3" fontId="4" fillId="0" borderId="10" xfId="17" applyNumberFormat="1" applyFont="1" applyFill="1" applyBorder="1" applyAlignment="1" applyProtection="1">
      <alignment horizontal="center" vertical="center"/>
      <protection/>
    </xf>
    <xf numFmtId="0" fontId="4" fillId="0" borderId="31" xfId="17" applyFont="1" applyFill="1" applyBorder="1" applyAlignment="1" applyProtection="1">
      <alignment vertical="center"/>
      <protection/>
    </xf>
    <xf numFmtId="3" fontId="6" fillId="0" borderId="14" xfId="17" applyNumberFormat="1" applyFont="1" applyFill="1" applyBorder="1" applyAlignment="1" applyProtection="1">
      <alignment horizontal="center" vertical="center"/>
      <protection/>
    </xf>
    <xf numFmtId="0" fontId="4" fillId="0" borderId="20" xfId="17" applyFont="1" applyFill="1" applyBorder="1" applyAlignment="1" applyProtection="1">
      <alignment horizontal="left" vertical="center" wrapText="1"/>
      <protection/>
    </xf>
    <xf numFmtId="0" fontId="4" fillId="0" borderId="7" xfId="17" applyFont="1" applyFill="1" applyBorder="1" applyAlignment="1" applyProtection="1">
      <alignment vertical="center"/>
      <protection/>
    </xf>
    <xf numFmtId="0" fontId="4" fillId="0" borderId="11" xfId="17" applyFont="1" applyFill="1" applyBorder="1" applyAlignment="1" applyProtection="1">
      <alignment vertical="center"/>
      <protection/>
    </xf>
    <xf numFmtId="0" fontId="4" fillId="0" borderId="46" xfId="17" applyFont="1" applyFill="1" applyBorder="1" applyAlignment="1" applyProtection="1">
      <alignment horizontal="left" vertical="center" wrapText="1"/>
      <protection/>
    </xf>
    <xf numFmtId="0" fontId="4" fillId="0" borderId="47" xfId="17" applyFont="1" applyFill="1" applyBorder="1" applyAlignment="1" applyProtection="1">
      <alignment vertical="center"/>
      <protection/>
    </xf>
    <xf numFmtId="0" fontId="4" fillId="0" borderId="0" xfId="17" applyFont="1" applyFill="1" applyBorder="1" applyAlignment="1" applyProtection="1">
      <alignment vertical="center"/>
      <protection/>
    </xf>
    <xf numFmtId="0" fontId="4" fillId="0" borderId="20" xfId="17" applyFont="1" applyFill="1" applyBorder="1" applyAlignment="1" applyProtection="1">
      <alignment vertical="center"/>
      <protection/>
    </xf>
    <xf numFmtId="0" fontId="4" fillId="0" borderId="48" xfId="17" applyFont="1" applyFill="1" applyBorder="1" applyAlignment="1" applyProtection="1">
      <alignment vertical="center" wrapText="1"/>
      <protection/>
    </xf>
    <xf numFmtId="3" fontId="4" fillId="0" borderId="24" xfId="17" applyNumberFormat="1" applyFont="1" applyFill="1" applyBorder="1" applyAlignment="1" applyProtection="1">
      <alignment horizontal="center" vertical="center"/>
      <protection/>
    </xf>
    <xf numFmtId="3" fontId="4" fillId="0" borderId="4" xfId="17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/>
      <protection/>
    </xf>
    <xf numFmtId="0" fontId="7" fillId="0" borderId="49" xfId="18" applyFont="1" applyFill="1" applyBorder="1" applyAlignment="1" applyProtection="1">
      <alignment vertical="center" wrapText="1"/>
      <protection/>
    </xf>
    <xf numFmtId="0" fontId="7" fillId="0" borderId="17" xfId="18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7" fillId="0" borderId="17" xfId="18" applyFont="1" applyFill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vertical="center"/>
      <protection/>
    </xf>
    <xf numFmtId="0" fontId="9" fillId="0" borderId="0" xfId="18" applyFont="1" applyFill="1" applyProtection="1">
      <alignment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9" fillId="0" borderId="0" xfId="18" applyFont="1" applyFill="1" applyBorder="1" applyProtection="1">
      <alignment/>
      <protection/>
    </xf>
    <xf numFmtId="0" fontId="7" fillId="0" borderId="0" xfId="18" applyFont="1" applyFill="1" applyAlignment="1" applyProtection="1">
      <alignment horizontal="center"/>
      <protection/>
    </xf>
    <xf numFmtId="0" fontId="10" fillId="0" borderId="0" xfId="18" applyFont="1" applyFill="1" applyBorder="1" applyProtection="1">
      <alignment/>
      <protection/>
    </xf>
    <xf numFmtId="0" fontId="4" fillId="0" borderId="0" xfId="17" applyFont="1" applyFill="1" applyBorder="1" applyAlignment="1" applyProtection="1">
      <alignment vertical="center" wrapText="1"/>
      <protection/>
    </xf>
    <xf numFmtId="0" fontId="2" fillId="0" borderId="0" xfId="17" applyFont="1" applyFill="1" applyAlignment="1" applyProtection="1">
      <alignment vertical="center"/>
      <protection/>
    </xf>
    <xf numFmtId="1" fontId="4" fillId="0" borderId="0" xfId="17" applyNumberFormat="1" applyFont="1" applyFill="1" applyBorder="1" applyAlignment="1" applyProtection="1">
      <alignment horizontal="center" vertical="center"/>
      <protection/>
    </xf>
    <xf numFmtId="0" fontId="4" fillId="3" borderId="13" xfId="17" applyFont="1" applyFill="1" applyBorder="1" applyAlignment="1" applyProtection="1">
      <alignment horizontal="center" vertical="center" wrapText="1"/>
      <protection/>
    </xf>
    <xf numFmtId="0" fontId="4" fillId="0" borderId="15" xfId="17" applyFont="1" applyFill="1" applyBorder="1" applyAlignment="1" applyProtection="1">
      <alignment horizontal="left" vertical="center"/>
      <protection/>
    </xf>
    <xf numFmtId="0" fontId="4" fillId="0" borderId="25" xfId="17" applyFont="1" applyFill="1" applyBorder="1" applyAlignment="1" applyProtection="1">
      <alignment horizontal="left" vertical="center"/>
      <protection/>
    </xf>
    <xf numFmtId="3" fontId="4" fillId="0" borderId="5" xfId="17" applyNumberFormat="1" applyFont="1" applyFill="1" applyBorder="1" applyAlignment="1" applyProtection="1">
      <alignment horizontal="center" vertical="center"/>
      <protection/>
    </xf>
    <xf numFmtId="0" fontId="12" fillId="0" borderId="0" xfId="17" applyFont="1" applyFill="1" applyAlignment="1" applyProtection="1">
      <alignment vertical="center"/>
      <protection/>
    </xf>
    <xf numFmtId="1" fontId="11" fillId="0" borderId="0" xfId="17" applyNumberFormat="1" applyFont="1" applyFill="1" applyBorder="1" applyAlignment="1" applyProtection="1">
      <alignment vertical="center"/>
      <protection/>
    </xf>
    <xf numFmtId="0" fontId="9" fillId="0" borderId="0" xfId="17" applyFont="1" applyFill="1" applyAlignment="1" applyProtection="1">
      <alignment vertical="center"/>
      <protection/>
    </xf>
    <xf numFmtId="0" fontId="13" fillId="0" borderId="0" xfId="17" applyFont="1" applyFill="1" applyAlignment="1" applyProtection="1">
      <alignment vertical="center"/>
      <protection/>
    </xf>
    <xf numFmtId="0" fontId="14" fillId="0" borderId="50" xfId="17" applyFont="1" applyFill="1" applyBorder="1" applyAlignment="1" applyProtection="1">
      <alignment horizontal="center" vertical="center" wrapText="1"/>
      <protection/>
    </xf>
    <xf numFmtId="0" fontId="4" fillId="0" borderId="51" xfId="17" applyFont="1" applyFill="1" applyBorder="1" applyAlignment="1" applyProtection="1">
      <alignment horizontal="center" vertical="center"/>
      <protection/>
    </xf>
    <xf numFmtId="0" fontId="4" fillId="0" borderId="52" xfId="17" applyFont="1" applyFill="1" applyBorder="1" applyAlignment="1" applyProtection="1">
      <alignment horizontal="center" vertical="center"/>
      <protection/>
    </xf>
    <xf numFmtId="0" fontId="4" fillId="0" borderId="53" xfId="17" applyFont="1" applyFill="1" applyBorder="1" applyAlignment="1" applyProtection="1">
      <alignment horizontal="center" vertical="center"/>
      <protection/>
    </xf>
    <xf numFmtId="0" fontId="4" fillId="0" borderId="54" xfId="17" applyFont="1" applyFill="1" applyBorder="1" applyAlignment="1" applyProtection="1">
      <alignment horizontal="center" vertical="center"/>
      <protection/>
    </xf>
    <xf numFmtId="0" fontId="2" fillId="0" borderId="0" xfId="17" applyFont="1" applyFill="1" applyProtection="1">
      <alignment/>
      <protection/>
    </xf>
    <xf numFmtId="0" fontId="9" fillId="0" borderId="0" xfId="17" applyFont="1" applyFill="1" applyProtection="1">
      <alignment/>
      <protection/>
    </xf>
    <xf numFmtId="0" fontId="13" fillId="0" borderId="0" xfId="17" applyFont="1" applyFill="1" applyProtection="1">
      <alignment/>
      <protection/>
    </xf>
    <xf numFmtId="0" fontId="4" fillId="0" borderId="15" xfId="17" applyFont="1" applyFill="1" applyBorder="1" applyAlignment="1" applyProtection="1">
      <alignment horizontal="left" vertical="center" wrapText="1"/>
      <protection/>
    </xf>
    <xf numFmtId="0" fontId="4" fillId="0" borderId="16" xfId="17" applyFont="1" applyFill="1" applyBorder="1" applyAlignment="1" applyProtection="1">
      <alignment horizontal="center" vertical="center"/>
      <protection/>
    </xf>
    <xf numFmtId="0" fontId="4" fillId="0" borderId="17" xfId="17" applyFont="1" applyFill="1" applyBorder="1" applyAlignment="1" applyProtection="1">
      <alignment horizontal="center" vertical="center"/>
      <protection/>
    </xf>
    <xf numFmtId="0" fontId="4" fillId="0" borderId="37" xfId="17" applyFont="1" applyFill="1" applyBorder="1" applyAlignment="1" applyProtection="1">
      <alignment horizontal="center" vertical="center"/>
      <protection/>
    </xf>
    <xf numFmtId="2" fontId="4" fillId="0" borderId="15" xfId="17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15" xfId="17" applyFont="1" applyFill="1" applyBorder="1" applyAlignment="1" applyProtection="1">
      <alignment horizontal="center" vertical="center"/>
      <protection/>
    </xf>
    <xf numFmtId="3" fontId="4" fillId="0" borderId="26" xfId="17" applyNumberFormat="1" applyFont="1" applyFill="1" applyBorder="1" applyAlignment="1" applyProtection="1">
      <alignment horizontal="center" vertical="center" wrapText="1"/>
      <protection/>
    </xf>
    <xf numFmtId="0" fontId="7" fillId="0" borderId="25" xfId="18" applyFont="1" applyFill="1" applyBorder="1" applyAlignment="1" applyProtection="1">
      <alignment horizontal="center" vertical="center" wrapText="1"/>
      <protection/>
    </xf>
    <xf numFmtId="0" fontId="7" fillId="0" borderId="35" xfId="18" applyFont="1" applyFill="1" applyBorder="1" applyAlignment="1" applyProtection="1">
      <alignment horizontal="center" vertical="center" wrapText="1"/>
      <protection/>
    </xf>
    <xf numFmtId="1" fontId="11" fillId="0" borderId="0" xfId="17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/>
    </xf>
    <xf numFmtId="0" fontId="9" fillId="0" borderId="0" xfId="18" applyFont="1" applyFill="1" applyBorder="1" applyAlignment="1" applyProtection="1">
      <alignment horizontal="right"/>
      <protection/>
    </xf>
    <xf numFmtId="0" fontId="9" fillId="0" borderId="0" xfId="18" applyFont="1" applyFill="1" applyBorder="1" applyAlignment="1" applyProtection="1">
      <alignment horizontal="right"/>
      <protection locked="0"/>
    </xf>
    <xf numFmtId="0" fontId="7" fillId="0" borderId="0" xfId="18" applyFont="1" applyFill="1" applyAlignment="1" applyProtection="1">
      <alignment horizontal="right"/>
      <protection locked="0"/>
    </xf>
    <xf numFmtId="0" fontId="9" fillId="0" borderId="0" xfId="18" applyFont="1" applyFill="1" applyAlignment="1" applyProtection="1">
      <alignment horizontal="right"/>
      <protection locked="0"/>
    </xf>
    <xf numFmtId="0" fontId="9" fillId="0" borderId="0" xfId="18" applyFont="1" applyFill="1" applyAlignment="1" applyProtection="1">
      <alignment horizontal="right"/>
      <protection/>
    </xf>
    <xf numFmtId="0" fontId="7" fillId="0" borderId="0" xfId="18" applyFont="1" applyFill="1" applyAlignment="1" applyProtection="1">
      <alignment horizontal="right"/>
      <protection/>
    </xf>
    <xf numFmtId="0" fontId="4" fillId="3" borderId="30" xfId="17" applyFont="1" applyFill="1" applyBorder="1" applyAlignment="1" applyProtection="1">
      <alignment horizontal="center" vertical="center" wrapText="1"/>
      <protection/>
    </xf>
    <xf numFmtId="0" fontId="4" fillId="3" borderId="32" xfId="17" applyFont="1" applyFill="1" applyBorder="1" applyAlignment="1" applyProtection="1">
      <alignment horizontal="center" vertical="center" wrapText="1"/>
      <protection/>
    </xf>
    <xf numFmtId="0" fontId="4" fillId="3" borderId="1" xfId="17" applyFont="1" applyFill="1" applyBorder="1" applyAlignment="1" applyProtection="1">
      <alignment horizontal="center" vertical="center"/>
      <protection/>
    </xf>
    <xf numFmtId="0" fontId="2" fillId="3" borderId="43" xfId="0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4" fillId="3" borderId="33" xfId="17" applyFont="1" applyFill="1" applyBorder="1" applyAlignment="1" applyProtection="1">
      <alignment horizontal="center" vertical="center"/>
      <protection/>
    </xf>
    <xf numFmtId="0" fontId="4" fillId="3" borderId="50" xfId="17" applyFont="1" applyFill="1" applyBorder="1" applyAlignment="1" applyProtection="1">
      <alignment horizontal="center" vertical="center"/>
      <protection/>
    </xf>
    <xf numFmtId="0" fontId="2" fillId="3" borderId="55" xfId="0" applyFont="1" applyFill="1" applyBorder="1" applyAlignment="1" applyProtection="1">
      <alignment horizontal="center" vertical="center"/>
      <protection/>
    </xf>
    <xf numFmtId="0" fontId="2" fillId="3" borderId="52" xfId="0" applyFont="1" applyFill="1" applyBorder="1" applyAlignment="1" applyProtection="1">
      <alignment horizontal="center" vertical="center"/>
      <protection/>
    </xf>
    <xf numFmtId="0" fontId="4" fillId="3" borderId="13" xfId="17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4" fillId="3" borderId="22" xfId="17" applyFont="1" applyFill="1" applyBorder="1" applyAlignment="1" applyProtection="1">
      <alignment horizontal="center" vertical="center"/>
      <protection/>
    </xf>
    <xf numFmtId="0" fontId="4" fillId="3" borderId="6" xfId="17" applyFont="1" applyFill="1" applyBorder="1" applyAlignment="1" applyProtection="1">
      <alignment horizontal="center" vertical="center"/>
      <protection/>
    </xf>
    <xf numFmtId="3" fontId="4" fillId="0" borderId="56" xfId="17" applyNumberFormat="1" applyFont="1" applyFill="1" applyBorder="1" applyAlignment="1" applyProtection="1">
      <alignment horizontal="center" vertical="center" wrapText="1"/>
      <protection/>
    </xf>
    <xf numFmtId="3" fontId="4" fillId="0" borderId="36" xfId="17" applyNumberFormat="1" applyFont="1" applyFill="1" applyBorder="1" applyAlignment="1" applyProtection="1">
      <alignment horizontal="center" vertical="center" wrapText="1"/>
      <protection/>
    </xf>
    <xf numFmtId="0" fontId="7" fillId="0" borderId="18" xfId="18" applyFont="1" applyFill="1" applyBorder="1" applyAlignment="1" applyProtection="1">
      <alignment horizontal="center" vertical="center" wrapText="1"/>
      <protection/>
    </xf>
    <xf numFmtId="0" fontId="7" fillId="0" borderId="57" xfId="18" applyFont="1" applyFill="1" applyBorder="1" applyAlignment="1" applyProtection="1">
      <alignment horizontal="center" vertical="center" wrapText="1"/>
      <protection/>
    </xf>
    <xf numFmtId="0" fontId="7" fillId="0" borderId="15" xfId="18" applyFont="1" applyFill="1" applyBorder="1" applyAlignment="1" applyProtection="1">
      <alignment horizontal="center" vertical="center" wrapText="1"/>
      <protection/>
    </xf>
    <xf numFmtId="0" fontId="7" fillId="0" borderId="58" xfId="18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vertical="center"/>
      <protection/>
    </xf>
    <xf numFmtId="0" fontId="4" fillId="3" borderId="30" xfId="17" applyFont="1" applyFill="1" applyBorder="1" applyAlignment="1" applyProtection="1">
      <alignment horizontal="center" vertical="center"/>
      <protection/>
    </xf>
    <xf numFmtId="0" fontId="4" fillId="3" borderId="21" xfId="17" applyFont="1" applyFill="1" applyBorder="1" applyAlignment="1" applyProtection="1">
      <alignment horizontal="center" vertical="center"/>
      <protection/>
    </xf>
    <xf numFmtId="1" fontId="4" fillId="3" borderId="13" xfId="17" applyNumberFormat="1" applyFont="1" applyFill="1" applyBorder="1" applyAlignment="1" applyProtection="1">
      <alignment horizontal="center" vertical="center"/>
      <protection/>
    </xf>
    <xf numFmtId="0" fontId="4" fillId="3" borderId="51" xfId="17" applyFont="1" applyFill="1" applyBorder="1" applyAlignment="1" applyProtection="1">
      <alignment horizontal="center" vertical="center"/>
      <protection/>
    </xf>
    <xf numFmtId="0" fontId="2" fillId="3" borderId="59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4" fillId="3" borderId="19" xfId="17" applyFont="1" applyFill="1" applyBorder="1" applyAlignment="1" applyProtection="1">
      <alignment horizontal="center" vertical="center" wrapText="1"/>
      <protection/>
    </xf>
    <xf numFmtId="0" fontId="4" fillId="3" borderId="48" xfId="17" applyFont="1" applyFill="1" applyBorder="1" applyAlignment="1" applyProtection="1">
      <alignment horizontal="center" vertical="center" wrapText="1"/>
      <protection/>
    </xf>
    <xf numFmtId="0" fontId="4" fillId="3" borderId="60" xfId="17" applyFont="1" applyFill="1" applyBorder="1" applyAlignment="1" applyProtection="1">
      <alignment horizontal="center" vertical="center" wrapText="1"/>
      <protection/>
    </xf>
    <xf numFmtId="0" fontId="4" fillId="3" borderId="61" xfId="17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urrency" xfId="15"/>
    <cellStyle name="Currency [0]" xfId="16"/>
    <cellStyle name="Обычный 2" xfId="17"/>
    <cellStyle name="Обычный_Прайс-Тюмень (03-08-09)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628650</xdr:colOff>
      <xdr:row>18</xdr:row>
      <xdr:rowOff>28575</xdr:rowOff>
    </xdr:to>
    <xdr:pic>
      <xdr:nvPicPr>
        <xdr:cNvPr id="1" name="Picture 56" descr="Шапка ЦМ Н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45945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28575</xdr:rowOff>
    </xdr:from>
    <xdr:to>
      <xdr:col>7</xdr:col>
      <xdr:colOff>228600</xdr:colOff>
      <xdr:row>101</xdr:row>
      <xdr:rowOff>142875</xdr:rowOff>
    </xdr:to>
    <xdr:pic>
      <xdr:nvPicPr>
        <xdr:cNvPr id="2" name="Picture 57" descr="Шапка ЦМ Н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93050"/>
          <a:ext cx="16221075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173</xdr:row>
      <xdr:rowOff>266700</xdr:rowOff>
    </xdr:from>
    <xdr:to>
      <xdr:col>6</xdr:col>
      <xdr:colOff>1285875</xdr:colOff>
      <xdr:row>180</xdr:row>
      <xdr:rowOff>133350</xdr:rowOff>
    </xdr:to>
    <xdr:pic>
      <xdr:nvPicPr>
        <xdr:cNvPr id="3" name="Picture 58" descr="Шапка ЦМ Н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615100"/>
          <a:ext cx="155448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1;&#1086;&#1076;&#1088;&#1080;&#1085;&#1072;_&#1054;_&#1042;\&#1056;&#1072;&#1073;&#1086;&#1095;&#1080;&#1081;%20&#1089;&#1090;&#1086;&#1083;\&#1050;&#1086;&#1087;&#1080;&#1103;%20&#1060;&#1086;&#1088;&#1084;&#1072;%201-2%20&#1062;&#1052;%20&#1086;&#1090;%2009.08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"/>
      <sheetName val="Плр"/>
      <sheetName val="ЧГП"/>
      <sheetName val="Балка"/>
      <sheetName val="Швеллер"/>
      <sheetName val="Угол"/>
      <sheetName val="Лист"/>
      <sheetName val="Арматура, круг"/>
      <sheetName val="Труба"/>
      <sheetName val="Прочее"/>
      <sheetName val="Св.балка"/>
      <sheetName val="ПРАЙС"/>
      <sheetName val="ПРАЙС экспорт"/>
      <sheetName val="НТТЗМ"/>
      <sheetName val="Н.Д."/>
      <sheetName val="ЕХ"/>
      <sheetName val="неевраз"/>
      <sheetName val="Прайс-лист"/>
      <sheetName val="Тек.цена"/>
      <sheetName val="Опт.цена"/>
    </sheetNames>
    <sheetDataSet>
      <sheetData sheetId="3">
        <row r="17">
          <cell r="B17" t="str">
            <v>Двутавр 35Б</v>
          </cell>
          <cell r="M17">
            <v>40670</v>
          </cell>
          <cell r="N17">
            <v>41490</v>
          </cell>
        </row>
        <row r="18">
          <cell r="B18" t="str">
            <v>Двутавр 40Б</v>
          </cell>
          <cell r="M18">
            <v>40130</v>
          </cell>
          <cell r="N18">
            <v>40940</v>
          </cell>
        </row>
        <row r="19">
          <cell r="B19" t="str">
            <v>Двутавр 45Б</v>
          </cell>
          <cell r="M19">
            <v>42500</v>
          </cell>
          <cell r="N19">
            <v>43350</v>
          </cell>
        </row>
        <row r="20">
          <cell r="B20" t="str">
            <v>Двутавр 50Б</v>
          </cell>
          <cell r="M20">
            <v>40490</v>
          </cell>
          <cell r="N20">
            <v>41300</v>
          </cell>
        </row>
        <row r="21">
          <cell r="B21" t="str">
            <v>Двутавр 55Б</v>
          </cell>
          <cell r="M21">
            <v>40490</v>
          </cell>
          <cell r="N21">
            <v>41300</v>
          </cell>
        </row>
        <row r="22">
          <cell r="B22" t="str">
            <v>Двутавр 60Б</v>
          </cell>
          <cell r="M22">
            <v>40490</v>
          </cell>
          <cell r="N22">
            <v>41300</v>
          </cell>
        </row>
        <row r="23">
          <cell r="B23" t="str">
            <v>Двутавр 70Б</v>
          </cell>
          <cell r="M23">
            <v>32450</v>
          </cell>
          <cell r="N23">
            <v>33100</v>
          </cell>
        </row>
        <row r="24">
          <cell r="B24" t="str">
            <v>Двутавр 20Ш</v>
          </cell>
          <cell r="M24">
            <v>41530</v>
          </cell>
          <cell r="N24">
            <v>42370</v>
          </cell>
        </row>
        <row r="25">
          <cell r="B25" t="str">
            <v>Двутавр 25Ш</v>
          </cell>
          <cell r="M25">
            <v>41530</v>
          </cell>
          <cell r="N25">
            <v>42370</v>
          </cell>
        </row>
        <row r="26">
          <cell r="B26" t="str">
            <v>Двутавр 30Ш</v>
          </cell>
          <cell r="M26">
            <v>41590</v>
          </cell>
          <cell r="N26">
            <v>42430</v>
          </cell>
        </row>
        <row r="27">
          <cell r="B27" t="str">
            <v>Двутавр 35Ш</v>
          </cell>
          <cell r="M27">
            <v>41040</v>
          </cell>
          <cell r="N27">
            <v>41870</v>
          </cell>
        </row>
        <row r="28">
          <cell r="B28" t="str">
            <v>Двутавр 40Ш</v>
          </cell>
          <cell r="M28">
            <v>40680</v>
          </cell>
          <cell r="N28">
            <v>41500</v>
          </cell>
        </row>
        <row r="29">
          <cell r="B29" t="str">
            <v>Двутавр 45Ш</v>
          </cell>
          <cell r="M29">
            <v>40920</v>
          </cell>
          <cell r="N29">
            <v>41740</v>
          </cell>
        </row>
        <row r="30">
          <cell r="B30" t="str">
            <v>Двутавр 50Ш</v>
          </cell>
          <cell r="M30">
            <v>40920</v>
          </cell>
          <cell r="N30">
            <v>41740</v>
          </cell>
        </row>
        <row r="31">
          <cell r="B31" t="str">
            <v>Двутавр 60Ш</v>
          </cell>
          <cell r="M31">
            <v>33130</v>
          </cell>
          <cell r="N31">
            <v>33800</v>
          </cell>
        </row>
        <row r="32">
          <cell r="B32" t="str">
            <v>Двутавр 70Ш</v>
          </cell>
          <cell r="M32">
            <v>33370</v>
          </cell>
          <cell r="N32">
            <v>34040</v>
          </cell>
        </row>
        <row r="33">
          <cell r="B33" t="str">
            <v>Двутавр 20К</v>
          </cell>
          <cell r="M33">
            <v>39640</v>
          </cell>
          <cell r="N33">
            <v>40440</v>
          </cell>
        </row>
        <row r="34">
          <cell r="B34" t="str">
            <v>Двутавр 25К</v>
          </cell>
          <cell r="M34">
            <v>39640</v>
          </cell>
          <cell r="N34">
            <v>40440</v>
          </cell>
        </row>
        <row r="35">
          <cell r="B35" t="str">
            <v>Двутавр 30К</v>
          </cell>
          <cell r="M35">
            <v>39640</v>
          </cell>
          <cell r="N35">
            <v>40440</v>
          </cell>
        </row>
        <row r="36">
          <cell r="B36" t="str">
            <v>Двутавр 35К</v>
          </cell>
          <cell r="M36">
            <v>40920</v>
          </cell>
          <cell r="N36">
            <v>41740</v>
          </cell>
        </row>
        <row r="37">
          <cell r="B37" t="str">
            <v>Двутавр 40К</v>
          </cell>
          <cell r="M37">
            <v>39150</v>
          </cell>
          <cell r="N37">
            <v>39940</v>
          </cell>
        </row>
        <row r="38">
          <cell r="B38" t="str">
            <v>Двутавр 24М</v>
          </cell>
          <cell r="M38">
            <v>35380</v>
          </cell>
          <cell r="N38">
            <v>36090</v>
          </cell>
        </row>
        <row r="39">
          <cell r="B39" t="str">
            <v>Двутавр 24М</v>
          </cell>
          <cell r="M39">
            <v>35380</v>
          </cell>
          <cell r="N39">
            <v>36090</v>
          </cell>
        </row>
        <row r="40">
          <cell r="B40" t="str">
            <v>Двутавр 30М</v>
          </cell>
          <cell r="M40">
            <v>41600</v>
          </cell>
          <cell r="N40">
            <v>42440</v>
          </cell>
        </row>
        <row r="41">
          <cell r="B41" t="str">
            <v>Двутавр 36М</v>
          </cell>
          <cell r="M41">
            <v>41670</v>
          </cell>
          <cell r="N41">
            <v>42510</v>
          </cell>
        </row>
        <row r="42">
          <cell r="B42" t="str">
            <v>Двутавр 45М</v>
          </cell>
          <cell r="M42">
            <v>41970</v>
          </cell>
          <cell r="N42">
            <v>42810</v>
          </cell>
        </row>
        <row r="43">
          <cell r="B43" t="str">
            <v>Двутавр 10Б</v>
          </cell>
          <cell r="M43">
            <v>0</v>
          </cell>
          <cell r="N43">
            <v>0</v>
          </cell>
        </row>
        <row r="44">
          <cell r="B44" t="str">
            <v>Двутавр 12Б</v>
          </cell>
          <cell r="M44">
            <v>36480</v>
          </cell>
          <cell r="N44">
            <v>37210</v>
          </cell>
        </row>
        <row r="45">
          <cell r="B45" t="str">
            <v>Двутавр 14Б</v>
          </cell>
          <cell r="M45">
            <v>32750</v>
          </cell>
          <cell r="N45">
            <v>33410</v>
          </cell>
        </row>
        <row r="47">
          <cell r="B47" t="str">
            <v>Двутавр 18</v>
          </cell>
          <cell r="M47">
            <v>41650</v>
          </cell>
          <cell r="N47">
            <v>42490</v>
          </cell>
        </row>
        <row r="48">
          <cell r="B48" t="str">
            <v>Двутавр 20Б</v>
          </cell>
          <cell r="M48">
            <v>41350</v>
          </cell>
          <cell r="N48">
            <v>42180</v>
          </cell>
        </row>
        <row r="49">
          <cell r="B49" t="str">
            <v>Двутавр 25Б</v>
          </cell>
          <cell r="M49">
            <v>43600</v>
          </cell>
          <cell r="N49">
            <v>44480</v>
          </cell>
        </row>
        <row r="51">
          <cell r="M51">
            <v>43360</v>
          </cell>
          <cell r="N51">
            <v>44230</v>
          </cell>
        </row>
        <row r="52">
          <cell r="M52">
            <v>42810</v>
          </cell>
          <cell r="N52">
            <v>43670</v>
          </cell>
        </row>
        <row r="53">
          <cell r="M53">
            <v>44820</v>
          </cell>
          <cell r="N53">
            <v>45720</v>
          </cell>
        </row>
        <row r="54">
          <cell r="M54">
            <v>42810</v>
          </cell>
          <cell r="N54">
            <v>43670</v>
          </cell>
        </row>
        <row r="55">
          <cell r="M55">
            <v>42810</v>
          </cell>
          <cell r="N55">
            <v>43670</v>
          </cell>
        </row>
        <row r="56">
          <cell r="M56">
            <v>42810</v>
          </cell>
          <cell r="N56">
            <v>43670</v>
          </cell>
        </row>
        <row r="57">
          <cell r="M57">
            <v>34770</v>
          </cell>
          <cell r="N57">
            <v>35470</v>
          </cell>
        </row>
        <row r="58">
          <cell r="M58">
            <v>43780</v>
          </cell>
          <cell r="N58">
            <v>44660</v>
          </cell>
        </row>
        <row r="59">
          <cell r="M59">
            <v>43780</v>
          </cell>
          <cell r="N59">
            <v>44660</v>
          </cell>
        </row>
        <row r="60">
          <cell r="M60">
            <v>43840</v>
          </cell>
          <cell r="N60">
            <v>44720</v>
          </cell>
        </row>
        <row r="61">
          <cell r="M61">
            <v>43360</v>
          </cell>
          <cell r="N61">
            <v>44230</v>
          </cell>
        </row>
        <row r="62">
          <cell r="M62">
            <v>42930</v>
          </cell>
          <cell r="N62">
            <v>43790</v>
          </cell>
        </row>
        <row r="63">
          <cell r="M63">
            <v>43240</v>
          </cell>
          <cell r="N63">
            <v>44110</v>
          </cell>
        </row>
        <row r="64">
          <cell r="M64">
            <v>43240</v>
          </cell>
          <cell r="N64">
            <v>44110</v>
          </cell>
        </row>
        <row r="65">
          <cell r="M65">
            <v>35380</v>
          </cell>
          <cell r="N65">
            <v>36090</v>
          </cell>
        </row>
        <row r="66">
          <cell r="M66">
            <v>35680</v>
          </cell>
          <cell r="N66">
            <v>36400</v>
          </cell>
        </row>
        <row r="67">
          <cell r="M67">
            <v>41960</v>
          </cell>
          <cell r="N67">
            <v>42800</v>
          </cell>
        </row>
        <row r="68">
          <cell r="M68">
            <v>41960</v>
          </cell>
          <cell r="N68">
            <v>42800</v>
          </cell>
        </row>
        <row r="69">
          <cell r="M69">
            <v>41960</v>
          </cell>
          <cell r="N69">
            <v>42800</v>
          </cell>
        </row>
        <row r="70">
          <cell r="M70">
            <v>43240</v>
          </cell>
          <cell r="N70">
            <v>44110</v>
          </cell>
        </row>
        <row r="71">
          <cell r="M71">
            <v>41470</v>
          </cell>
          <cell r="N71">
            <v>42300</v>
          </cell>
        </row>
        <row r="72">
          <cell r="M72">
            <v>37630</v>
          </cell>
          <cell r="N72">
            <v>38390</v>
          </cell>
        </row>
        <row r="73">
          <cell r="M73">
            <v>37630</v>
          </cell>
          <cell r="N73">
            <v>38390</v>
          </cell>
        </row>
        <row r="74">
          <cell r="M74">
            <v>43780</v>
          </cell>
          <cell r="N74">
            <v>44660</v>
          </cell>
        </row>
        <row r="75">
          <cell r="M75">
            <v>43840</v>
          </cell>
          <cell r="N75">
            <v>44720</v>
          </cell>
        </row>
        <row r="76">
          <cell r="M76">
            <v>44150</v>
          </cell>
          <cell r="N76">
            <v>45040</v>
          </cell>
        </row>
      </sheetData>
      <sheetData sheetId="4">
        <row r="18">
          <cell r="B18" t="str">
            <v>Швеллер 20У</v>
          </cell>
          <cell r="M18">
            <v>28490</v>
          </cell>
          <cell r="N18">
            <v>29060</v>
          </cell>
        </row>
        <row r="19">
          <cell r="B19" t="str">
            <v>Швеллер 20У</v>
          </cell>
          <cell r="M19">
            <v>28490</v>
          </cell>
          <cell r="N19">
            <v>29060</v>
          </cell>
        </row>
        <row r="20">
          <cell r="B20" t="str">
            <v>Швеллер 22У</v>
          </cell>
          <cell r="M20">
            <v>32930</v>
          </cell>
          <cell r="N20">
            <v>33590</v>
          </cell>
        </row>
        <row r="21">
          <cell r="B21" t="str">
            <v>Швеллер 24У</v>
          </cell>
          <cell r="M21">
            <v>31020</v>
          </cell>
          <cell r="N21">
            <v>31650</v>
          </cell>
        </row>
        <row r="22">
          <cell r="B22" t="str">
            <v>Швеллер 24 У</v>
          </cell>
          <cell r="M22">
            <v>31020</v>
          </cell>
          <cell r="N22">
            <v>31650</v>
          </cell>
        </row>
        <row r="23">
          <cell r="B23" t="str">
            <v>Швеллер 27У</v>
          </cell>
          <cell r="M23">
            <v>31870</v>
          </cell>
          <cell r="N23">
            <v>32510</v>
          </cell>
        </row>
        <row r="24">
          <cell r="B24" t="str">
            <v>Швеллер 30У</v>
          </cell>
          <cell r="M24">
            <v>31870</v>
          </cell>
          <cell r="N24">
            <v>32510</v>
          </cell>
        </row>
        <row r="25">
          <cell r="B25" t="str">
            <v>Швеллер 40У</v>
          </cell>
          <cell r="M25">
            <v>36360</v>
          </cell>
          <cell r="N25">
            <v>37090</v>
          </cell>
        </row>
        <row r="26">
          <cell r="M26">
            <v>37560</v>
          </cell>
          <cell r="N26">
            <v>38320</v>
          </cell>
        </row>
        <row r="27">
          <cell r="B27" t="str">
            <v>Швеллер 5</v>
          </cell>
          <cell r="M27">
            <v>0</v>
          </cell>
          <cell r="N27">
            <v>0</v>
          </cell>
        </row>
        <row r="28">
          <cell r="B28" t="str">
            <v>Швеллер 6,5</v>
          </cell>
          <cell r="M28">
            <v>0</v>
          </cell>
          <cell r="N28">
            <v>0</v>
          </cell>
        </row>
        <row r="30">
          <cell r="B30" t="str">
            <v>Швеллер 10</v>
          </cell>
          <cell r="M30">
            <v>30630</v>
          </cell>
          <cell r="N30">
            <v>31250</v>
          </cell>
        </row>
        <row r="31">
          <cell r="B31" t="str">
            <v>Швеллер 12</v>
          </cell>
          <cell r="M31">
            <v>30340</v>
          </cell>
          <cell r="N31">
            <v>30950</v>
          </cell>
        </row>
        <row r="32">
          <cell r="B32" t="str">
            <v>Швеллер 14</v>
          </cell>
        </row>
        <row r="33">
          <cell r="M33">
            <v>30340</v>
          </cell>
          <cell r="N33">
            <v>30950</v>
          </cell>
        </row>
        <row r="36">
          <cell r="M36">
            <v>30710</v>
          </cell>
          <cell r="N36">
            <v>31330</v>
          </cell>
        </row>
        <row r="37">
          <cell r="M37">
            <v>30710</v>
          </cell>
          <cell r="N37">
            <v>31330</v>
          </cell>
        </row>
        <row r="38">
          <cell r="M38">
            <v>35150</v>
          </cell>
          <cell r="N38">
            <v>35860</v>
          </cell>
        </row>
        <row r="39">
          <cell r="M39">
            <v>33240</v>
          </cell>
          <cell r="N39">
            <v>33910</v>
          </cell>
        </row>
        <row r="40">
          <cell r="M40">
            <v>30220</v>
          </cell>
          <cell r="N40">
            <v>30830</v>
          </cell>
        </row>
        <row r="41">
          <cell r="M41">
            <v>34090</v>
          </cell>
          <cell r="N41">
            <v>34780</v>
          </cell>
        </row>
        <row r="42">
          <cell r="M42">
            <v>34090</v>
          </cell>
          <cell r="N42">
            <v>34780</v>
          </cell>
        </row>
        <row r="43">
          <cell r="M43">
            <v>38700</v>
          </cell>
          <cell r="N43">
            <v>39480</v>
          </cell>
        </row>
        <row r="45">
          <cell r="M45">
            <v>29030</v>
          </cell>
          <cell r="N45">
            <v>29620</v>
          </cell>
        </row>
      </sheetData>
      <sheetData sheetId="5">
        <row r="16">
          <cell r="B16" t="str">
            <v>Уголок р/п 70*70</v>
          </cell>
          <cell r="M16">
            <v>28230</v>
          </cell>
          <cell r="N16">
            <v>28800</v>
          </cell>
        </row>
        <row r="17">
          <cell r="B17" t="str">
            <v>Уголок р/п 75*75</v>
          </cell>
          <cell r="M17">
            <v>28230</v>
          </cell>
          <cell r="N17">
            <v>28800</v>
          </cell>
        </row>
        <row r="18">
          <cell r="B18" t="str">
            <v>Уголок р/п 80*80</v>
          </cell>
          <cell r="M18">
            <v>28690</v>
          </cell>
          <cell r="N18">
            <v>29270</v>
          </cell>
        </row>
        <row r="19">
          <cell r="B19" t="str">
            <v>Уголок р/п 90*90</v>
          </cell>
          <cell r="M19">
            <v>28690</v>
          </cell>
          <cell r="N19">
            <v>29270</v>
          </cell>
        </row>
        <row r="20">
          <cell r="B20" t="str">
            <v>Уголок р/п 100*100</v>
          </cell>
          <cell r="M20">
            <v>28690</v>
          </cell>
          <cell r="N20">
            <v>29270</v>
          </cell>
        </row>
        <row r="21">
          <cell r="B21" t="str">
            <v>Уголок р/п 110*110</v>
          </cell>
          <cell r="M21">
            <v>28740</v>
          </cell>
          <cell r="N21">
            <v>29320</v>
          </cell>
        </row>
        <row r="22">
          <cell r="B22" t="str">
            <v>Уголок р/п 125*125</v>
          </cell>
          <cell r="M22">
            <v>28410</v>
          </cell>
          <cell r="N22">
            <v>28980</v>
          </cell>
        </row>
        <row r="23">
          <cell r="B23" t="str">
            <v>Уголок р/п 140*140</v>
          </cell>
          <cell r="M23">
            <v>31090</v>
          </cell>
          <cell r="N23">
            <v>31720</v>
          </cell>
        </row>
        <row r="24">
          <cell r="B24" t="str">
            <v>Уголок р/п 140*140</v>
          </cell>
          <cell r="M24">
            <v>31600</v>
          </cell>
          <cell r="N24">
            <v>32240</v>
          </cell>
        </row>
        <row r="25">
          <cell r="B25" t="str">
            <v>Уголок р/п 160*160</v>
          </cell>
          <cell r="M25">
            <v>32530</v>
          </cell>
          <cell r="N25">
            <v>33190</v>
          </cell>
        </row>
        <row r="26">
          <cell r="B26" t="str">
            <v>Уголок р/п 180*180</v>
          </cell>
          <cell r="M26">
            <v>33180</v>
          </cell>
          <cell r="N26">
            <v>33850</v>
          </cell>
        </row>
        <row r="27">
          <cell r="B27" t="str">
            <v>Уголок р/п 200*200</v>
          </cell>
          <cell r="M27">
            <v>32530</v>
          </cell>
          <cell r="N27">
            <v>33190</v>
          </cell>
        </row>
        <row r="28">
          <cell r="B28" t="str">
            <v>Уголок р/п 25*25</v>
          </cell>
          <cell r="M28">
            <v>31080</v>
          </cell>
          <cell r="N28">
            <v>31710</v>
          </cell>
        </row>
        <row r="29">
          <cell r="B29" t="str">
            <v>Уголок р/п 32*32</v>
          </cell>
          <cell r="M29">
            <v>31080</v>
          </cell>
          <cell r="N29">
            <v>31710</v>
          </cell>
        </row>
        <row r="30">
          <cell r="B30" t="str">
            <v>Уголок р/п 35*35</v>
          </cell>
          <cell r="M30">
            <v>31080</v>
          </cell>
          <cell r="N30">
            <v>31710</v>
          </cell>
        </row>
        <row r="31">
          <cell r="M31">
            <v>31080</v>
          </cell>
          <cell r="N31">
            <v>31710</v>
          </cell>
        </row>
        <row r="32">
          <cell r="B32" t="str">
            <v>Уголок р/п 45*45</v>
          </cell>
          <cell r="M32">
            <v>31080</v>
          </cell>
          <cell r="N32">
            <v>31710</v>
          </cell>
        </row>
        <row r="33">
          <cell r="B33" t="str">
            <v>Уголок р/п 50*50</v>
          </cell>
          <cell r="M33">
            <v>31080</v>
          </cell>
          <cell r="N33">
            <v>31710</v>
          </cell>
        </row>
        <row r="34">
          <cell r="B34" t="str">
            <v>Уголок р/п 63*63</v>
          </cell>
          <cell r="M34">
            <v>30690</v>
          </cell>
          <cell r="N34">
            <v>31310</v>
          </cell>
        </row>
        <row r="35">
          <cell r="M35">
            <v>30690</v>
          </cell>
          <cell r="N35">
            <v>31310</v>
          </cell>
        </row>
        <row r="36">
          <cell r="M36">
            <v>30690</v>
          </cell>
          <cell r="N36">
            <v>31310</v>
          </cell>
        </row>
        <row r="37">
          <cell r="M37">
            <v>31400</v>
          </cell>
          <cell r="N37">
            <v>32030</v>
          </cell>
        </row>
        <row r="38">
          <cell r="M38">
            <v>31400</v>
          </cell>
          <cell r="N38">
            <v>32030</v>
          </cell>
        </row>
        <row r="39">
          <cell r="M39">
            <v>31400</v>
          </cell>
          <cell r="N39">
            <v>32030</v>
          </cell>
        </row>
        <row r="40">
          <cell r="M40">
            <v>31450</v>
          </cell>
          <cell r="N40">
            <v>32080</v>
          </cell>
        </row>
        <row r="41">
          <cell r="M41">
            <v>31400</v>
          </cell>
          <cell r="N41">
            <v>32030</v>
          </cell>
        </row>
        <row r="42">
          <cell r="M42">
            <v>33390</v>
          </cell>
          <cell r="N42">
            <v>34060</v>
          </cell>
        </row>
        <row r="43">
          <cell r="M43">
            <v>33390</v>
          </cell>
          <cell r="N43">
            <v>34060</v>
          </cell>
        </row>
        <row r="44">
          <cell r="M44">
            <v>34750</v>
          </cell>
          <cell r="N44">
            <v>35450</v>
          </cell>
        </row>
        <row r="45">
          <cell r="M45">
            <v>35400</v>
          </cell>
          <cell r="N45">
            <v>36110</v>
          </cell>
        </row>
        <row r="46">
          <cell r="M46">
            <v>34750</v>
          </cell>
          <cell r="N46">
            <v>35450</v>
          </cell>
        </row>
        <row r="47">
          <cell r="M47">
            <v>0</v>
          </cell>
          <cell r="N47">
            <v>0</v>
          </cell>
        </row>
        <row r="48">
          <cell r="M48">
            <v>0</v>
          </cell>
          <cell r="N48">
            <v>0</v>
          </cell>
        </row>
        <row r="49">
          <cell r="M49">
            <v>0</v>
          </cell>
          <cell r="N49">
            <v>0</v>
          </cell>
        </row>
        <row r="50">
          <cell r="M50">
            <v>36510</v>
          </cell>
          <cell r="N50">
            <v>37250</v>
          </cell>
        </row>
        <row r="51">
          <cell r="M51">
            <v>34330</v>
          </cell>
          <cell r="N51">
            <v>35020</v>
          </cell>
        </row>
        <row r="52">
          <cell r="M52">
            <v>38730</v>
          </cell>
          <cell r="N52">
            <v>39510</v>
          </cell>
        </row>
        <row r="53">
          <cell r="M53">
            <v>42800</v>
          </cell>
          <cell r="N53">
            <v>43660</v>
          </cell>
        </row>
      </sheetData>
      <sheetData sheetId="6">
        <row r="16">
          <cell r="B16" t="str">
            <v>Лист 2*1500</v>
          </cell>
          <cell r="M16">
            <v>29320</v>
          </cell>
          <cell r="N16">
            <v>29910</v>
          </cell>
        </row>
        <row r="17">
          <cell r="B17" t="str">
            <v>Лист 2*1500</v>
          </cell>
          <cell r="M17">
            <v>26680</v>
          </cell>
          <cell r="N17">
            <v>27220</v>
          </cell>
        </row>
        <row r="18">
          <cell r="B18" t="str">
            <v>Лист 2,5*1500</v>
          </cell>
          <cell r="M18">
            <v>28910</v>
          </cell>
          <cell r="N18">
            <v>29490</v>
          </cell>
        </row>
        <row r="19">
          <cell r="B19" t="str">
            <v>Лист 2,5*1500</v>
          </cell>
          <cell r="M19">
            <v>26510</v>
          </cell>
          <cell r="N19">
            <v>27050</v>
          </cell>
        </row>
        <row r="20">
          <cell r="B20" t="str">
            <v>Лист 3*1500</v>
          </cell>
          <cell r="M20">
            <v>26140</v>
          </cell>
          <cell r="N20">
            <v>26670</v>
          </cell>
        </row>
        <row r="21">
          <cell r="B21" t="str">
            <v>Лист 3*1500</v>
          </cell>
          <cell r="M21">
            <v>26140</v>
          </cell>
          <cell r="N21">
            <v>26670</v>
          </cell>
        </row>
        <row r="23">
          <cell r="B23" t="str">
            <v>Лист 4*1500</v>
          </cell>
          <cell r="M23">
            <v>25980</v>
          </cell>
          <cell r="N23">
            <v>26500</v>
          </cell>
        </row>
        <row r="24">
          <cell r="M24">
            <v>25760</v>
          </cell>
          <cell r="N24">
            <v>26280</v>
          </cell>
        </row>
        <row r="25">
          <cell r="B25" t="str">
            <v>Лист 6*1500</v>
          </cell>
          <cell r="M25">
            <v>25760</v>
          </cell>
          <cell r="N25">
            <v>26280</v>
          </cell>
        </row>
        <row r="26">
          <cell r="M26">
            <v>25760</v>
          </cell>
          <cell r="N26">
            <v>26280</v>
          </cell>
        </row>
        <row r="27">
          <cell r="B27" t="str">
            <v>Лист 10*1500</v>
          </cell>
          <cell r="M27">
            <v>25760</v>
          </cell>
          <cell r="N27">
            <v>26280</v>
          </cell>
        </row>
        <row r="28">
          <cell r="M28">
            <v>25760</v>
          </cell>
          <cell r="N28">
            <v>26280</v>
          </cell>
        </row>
        <row r="29">
          <cell r="B29" t="str">
            <v>Лист 14*1500</v>
          </cell>
          <cell r="M29">
            <v>25700</v>
          </cell>
          <cell r="N29">
            <v>26220</v>
          </cell>
        </row>
        <row r="30">
          <cell r="M30">
            <v>25700</v>
          </cell>
          <cell r="N30">
            <v>26220</v>
          </cell>
        </row>
        <row r="31">
          <cell r="B31" t="str">
            <v>Лист 18*1500</v>
          </cell>
          <cell r="M31">
            <v>26840</v>
          </cell>
          <cell r="N31">
            <v>27380</v>
          </cell>
        </row>
        <row r="32">
          <cell r="B32" t="str">
            <v>Лист 20*1500</v>
          </cell>
          <cell r="M32">
            <v>26840</v>
          </cell>
          <cell r="N32">
            <v>27380</v>
          </cell>
        </row>
        <row r="33">
          <cell r="B33" t="str">
            <v>Лист 22*1500</v>
          </cell>
          <cell r="M33">
            <v>26840</v>
          </cell>
          <cell r="N33">
            <v>27380</v>
          </cell>
        </row>
        <row r="34">
          <cell r="B34" t="str">
            <v>Лист 25*1500</v>
          </cell>
          <cell r="M34">
            <v>26840</v>
          </cell>
          <cell r="N34">
            <v>27380</v>
          </cell>
        </row>
        <row r="35">
          <cell r="B35" t="str">
            <v>Лист 5*1500</v>
          </cell>
          <cell r="M35">
            <v>25380</v>
          </cell>
          <cell r="N35">
            <v>25890</v>
          </cell>
        </row>
        <row r="36">
          <cell r="B36" t="str">
            <v>Лист 6*1500</v>
          </cell>
          <cell r="M36">
            <v>25380</v>
          </cell>
          <cell r="N36">
            <v>25890</v>
          </cell>
        </row>
        <row r="37">
          <cell r="B37" t="str">
            <v>Лист 8*1500</v>
          </cell>
          <cell r="M37">
            <v>25380</v>
          </cell>
          <cell r="N37">
            <v>25890</v>
          </cell>
        </row>
        <row r="38">
          <cell r="B38" t="str">
            <v>Лист 10*1500</v>
          </cell>
          <cell r="M38">
            <v>25380</v>
          </cell>
          <cell r="N38">
            <v>25890</v>
          </cell>
        </row>
        <row r="39">
          <cell r="B39" t="str">
            <v>Лист 12*1500</v>
          </cell>
          <cell r="M39">
            <v>25380</v>
          </cell>
          <cell r="N39">
            <v>25890</v>
          </cell>
        </row>
        <row r="40">
          <cell r="B40" t="str">
            <v>Лист 14*1500</v>
          </cell>
          <cell r="M40">
            <v>25320</v>
          </cell>
          <cell r="N40">
            <v>25830</v>
          </cell>
        </row>
        <row r="41">
          <cell r="B41" t="str">
            <v>Лист 16*1500</v>
          </cell>
          <cell r="M41">
            <v>25320</v>
          </cell>
          <cell r="N41">
            <v>25830</v>
          </cell>
        </row>
        <row r="42">
          <cell r="M42">
            <v>26460</v>
          </cell>
          <cell r="N42">
            <v>26990</v>
          </cell>
        </row>
        <row r="43">
          <cell r="M43">
            <v>26460</v>
          </cell>
          <cell r="N43">
            <v>26990</v>
          </cell>
        </row>
        <row r="44">
          <cell r="M44">
            <v>26460</v>
          </cell>
          <cell r="N44">
            <v>26990</v>
          </cell>
        </row>
        <row r="45">
          <cell r="M45">
            <v>26460</v>
          </cell>
          <cell r="N45">
            <v>26990</v>
          </cell>
        </row>
        <row r="46">
          <cell r="M46">
            <v>23280</v>
          </cell>
          <cell r="N46">
            <v>23750</v>
          </cell>
        </row>
        <row r="47">
          <cell r="M47">
            <v>24340</v>
          </cell>
          <cell r="N47">
            <v>24830</v>
          </cell>
        </row>
        <row r="48">
          <cell r="M48">
            <v>23680</v>
          </cell>
          <cell r="N48">
            <v>24160</v>
          </cell>
        </row>
        <row r="49">
          <cell r="M49">
            <v>24340</v>
          </cell>
          <cell r="N49">
            <v>24830</v>
          </cell>
        </row>
        <row r="50">
          <cell r="M50">
            <v>23680</v>
          </cell>
          <cell r="N50">
            <v>24160</v>
          </cell>
        </row>
        <row r="51">
          <cell r="M51">
            <v>28210</v>
          </cell>
          <cell r="N51">
            <v>28780</v>
          </cell>
        </row>
        <row r="52">
          <cell r="M52">
            <v>32170</v>
          </cell>
          <cell r="N52">
            <v>32820</v>
          </cell>
        </row>
        <row r="53">
          <cell r="B53" t="str">
            <v>Лист 2,5*1500</v>
          </cell>
          <cell r="M53">
            <v>32030</v>
          </cell>
          <cell r="N53">
            <v>32680</v>
          </cell>
        </row>
        <row r="54">
          <cell r="M54">
            <v>32030</v>
          </cell>
          <cell r="N54">
            <v>32680</v>
          </cell>
        </row>
        <row r="55">
          <cell r="M55">
            <v>31620</v>
          </cell>
          <cell r="N55">
            <v>32260</v>
          </cell>
        </row>
        <row r="56">
          <cell r="B56" t="str">
            <v>Лист 5*1500</v>
          </cell>
          <cell r="M56">
            <v>28850</v>
          </cell>
          <cell r="N56">
            <v>29430</v>
          </cell>
        </row>
        <row r="57">
          <cell r="B57" t="str">
            <v>Лист 6*1500</v>
          </cell>
          <cell r="M57">
            <v>28850</v>
          </cell>
          <cell r="N57">
            <v>29430</v>
          </cell>
        </row>
        <row r="58">
          <cell r="M58">
            <v>28850</v>
          </cell>
          <cell r="N58">
            <v>29430</v>
          </cell>
        </row>
        <row r="59">
          <cell r="M59">
            <v>28850</v>
          </cell>
          <cell r="N59">
            <v>29430</v>
          </cell>
        </row>
        <row r="60">
          <cell r="M60">
            <v>28850</v>
          </cell>
          <cell r="N60">
            <v>29430</v>
          </cell>
        </row>
        <row r="61">
          <cell r="M61">
            <v>28470</v>
          </cell>
          <cell r="N61">
            <v>29040</v>
          </cell>
        </row>
        <row r="62">
          <cell r="M62">
            <v>28470</v>
          </cell>
          <cell r="N62">
            <v>29040</v>
          </cell>
        </row>
        <row r="63">
          <cell r="B63" t="str">
            <v>Лист 18*1500</v>
          </cell>
          <cell r="M63">
            <v>29720</v>
          </cell>
          <cell r="N63">
            <v>30320</v>
          </cell>
        </row>
        <row r="64">
          <cell r="B64" t="str">
            <v>Лист 20*1500</v>
          </cell>
          <cell r="M64">
            <v>29720</v>
          </cell>
          <cell r="N64">
            <v>30320</v>
          </cell>
        </row>
        <row r="65">
          <cell r="B65" t="str">
            <v>Лист 22*1500</v>
          </cell>
          <cell r="M65">
            <v>29720</v>
          </cell>
          <cell r="N65">
            <v>30320</v>
          </cell>
        </row>
        <row r="66">
          <cell r="B66" t="str">
            <v>Лист 25*1500</v>
          </cell>
          <cell r="M66">
            <v>29720</v>
          </cell>
          <cell r="N66">
            <v>30320</v>
          </cell>
        </row>
        <row r="67">
          <cell r="B67" t="str">
            <v>Лист 17-27</v>
          </cell>
          <cell r="M67">
            <v>25920</v>
          </cell>
          <cell r="N67">
            <v>26440</v>
          </cell>
        </row>
        <row r="68">
          <cell r="B68" t="str">
            <v>Лист 28-30</v>
          </cell>
          <cell r="M68">
            <v>27120</v>
          </cell>
          <cell r="N68">
            <v>27670</v>
          </cell>
        </row>
        <row r="69">
          <cell r="B69" t="str">
            <v>Лист 32-50</v>
          </cell>
          <cell r="M69">
            <v>26140</v>
          </cell>
          <cell r="N69">
            <v>26670</v>
          </cell>
        </row>
        <row r="70">
          <cell r="B70" t="str">
            <v>Лист 32-50</v>
          </cell>
          <cell r="M70">
            <v>27120</v>
          </cell>
          <cell r="N70">
            <v>27670</v>
          </cell>
        </row>
        <row r="71">
          <cell r="B71" t="str">
            <v>Лист 52-100</v>
          </cell>
          <cell r="M71">
            <v>26140</v>
          </cell>
          <cell r="N71">
            <v>26670</v>
          </cell>
        </row>
        <row r="72">
          <cell r="B72" t="str">
            <v>Лист 52-100</v>
          </cell>
          <cell r="M72">
            <v>31050</v>
          </cell>
          <cell r="N72">
            <v>31680</v>
          </cell>
        </row>
        <row r="73">
          <cell r="B73" t="str">
            <v>Лист рифленый 4-5 мм</v>
          </cell>
          <cell r="M73">
            <v>25860</v>
          </cell>
          <cell r="N73">
            <v>26380</v>
          </cell>
        </row>
        <row r="74">
          <cell r="M74">
            <v>29320</v>
          </cell>
          <cell r="N74">
            <v>29910</v>
          </cell>
        </row>
        <row r="75">
          <cell r="M75">
            <v>29320</v>
          </cell>
          <cell r="N75">
            <v>29910</v>
          </cell>
        </row>
        <row r="76">
          <cell r="M76">
            <v>29320</v>
          </cell>
          <cell r="N76">
            <v>29910</v>
          </cell>
        </row>
        <row r="77">
          <cell r="M77">
            <v>0</v>
          </cell>
          <cell r="N77">
            <v>0</v>
          </cell>
        </row>
        <row r="78">
          <cell r="M78">
            <v>0</v>
          </cell>
          <cell r="N78">
            <v>0</v>
          </cell>
        </row>
        <row r="79">
          <cell r="M79">
            <v>0</v>
          </cell>
          <cell r="N79">
            <v>0</v>
          </cell>
        </row>
        <row r="80">
          <cell r="B80" t="str">
            <v>Лист ПВ </v>
          </cell>
          <cell r="M80">
            <v>28050</v>
          </cell>
          <cell r="N80">
            <v>28620</v>
          </cell>
        </row>
        <row r="81">
          <cell r="B81" t="str">
            <v>Лист оцинкованный 0.5</v>
          </cell>
          <cell r="M81">
            <v>38120</v>
          </cell>
          <cell r="N81">
            <v>38890</v>
          </cell>
        </row>
        <row r="82">
          <cell r="B82" t="str">
            <v>Лист оцинкованный 0.55</v>
          </cell>
          <cell r="M82">
            <v>37540</v>
          </cell>
          <cell r="N82">
            <v>38300</v>
          </cell>
        </row>
        <row r="83">
          <cell r="B83" t="str">
            <v>Лист оцинкованный 0.65</v>
          </cell>
          <cell r="M83">
            <v>37370</v>
          </cell>
          <cell r="N83">
            <v>38120</v>
          </cell>
        </row>
        <row r="84">
          <cell r="M84">
            <v>37140</v>
          </cell>
          <cell r="N84">
            <v>37890</v>
          </cell>
        </row>
        <row r="85">
          <cell r="M85">
            <v>36510</v>
          </cell>
          <cell r="N85">
            <v>37250</v>
          </cell>
        </row>
        <row r="86">
          <cell r="M86">
            <v>35590</v>
          </cell>
          <cell r="N86">
            <v>36310</v>
          </cell>
        </row>
      </sheetData>
      <sheetData sheetId="7">
        <row r="16">
          <cell r="B16" t="str">
            <v>Арматура 18</v>
          </cell>
          <cell r="M16">
            <v>26160</v>
          </cell>
          <cell r="N16">
            <v>26690</v>
          </cell>
        </row>
        <row r="17">
          <cell r="B17" t="str">
            <v>Арматура 20</v>
          </cell>
          <cell r="M17">
            <v>26160</v>
          </cell>
          <cell r="N17">
            <v>26690</v>
          </cell>
        </row>
        <row r="18">
          <cell r="B18" t="str">
            <v>Арматура 22</v>
          </cell>
          <cell r="M18">
            <v>26160</v>
          </cell>
          <cell r="N18">
            <v>26690</v>
          </cell>
        </row>
        <row r="19">
          <cell r="B19" t="str">
            <v>Арматура 25</v>
          </cell>
          <cell r="M19">
            <v>26160</v>
          </cell>
          <cell r="N19">
            <v>26690</v>
          </cell>
        </row>
        <row r="20">
          <cell r="B20" t="str">
            <v>Арматура 28</v>
          </cell>
          <cell r="M20">
            <v>26160</v>
          </cell>
          <cell r="N20">
            <v>26690</v>
          </cell>
        </row>
        <row r="21">
          <cell r="B21" t="str">
            <v>Арматура 32</v>
          </cell>
          <cell r="M21">
            <v>26160</v>
          </cell>
          <cell r="N21">
            <v>26690</v>
          </cell>
        </row>
        <row r="22">
          <cell r="B22" t="str">
            <v>Арматура 36</v>
          </cell>
          <cell r="M22">
            <v>26160</v>
          </cell>
          <cell r="N22">
            <v>26690</v>
          </cell>
        </row>
        <row r="23">
          <cell r="B23" t="str">
            <v>Арматура 40</v>
          </cell>
          <cell r="M23">
            <v>26160</v>
          </cell>
          <cell r="N23">
            <v>26690</v>
          </cell>
        </row>
        <row r="24">
          <cell r="B24" t="str">
            <v>Арматура 6 мотки</v>
          </cell>
          <cell r="M24">
            <v>25710</v>
          </cell>
          <cell r="N24">
            <v>26230</v>
          </cell>
        </row>
        <row r="25">
          <cell r="B25" t="str">
            <v>Арматура 8 мотки</v>
          </cell>
          <cell r="M25">
            <v>25710</v>
          </cell>
          <cell r="N25">
            <v>26230</v>
          </cell>
        </row>
        <row r="26">
          <cell r="B26" t="str">
            <v>Арматура 10 мотки</v>
          </cell>
          <cell r="M26">
            <v>25710</v>
          </cell>
          <cell r="N26">
            <v>26230</v>
          </cell>
        </row>
        <row r="27">
          <cell r="B27" t="str">
            <v>Арматура 10</v>
          </cell>
          <cell r="M27">
            <v>27380</v>
          </cell>
          <cell r="N27">
            <v>27930</v>
          </cell>
        </row>
        <row r="28">
          <cell r="B28" t="str">
            <v>Арматура 12</v>
          </cell>
          <cell r="M28">
            <v>26780</v>
          </cell>
          <cell r="N28">
            <v>27320</v>
          </cell>
        </row>
        <row r="29">
          <cell r="B29" t="str">
            <v>Арматура 14</v>
          </cell>
          <cell r="M29">
            <v>26410</v>
          </cell>
          <cell r="N29">
            <v>26940</v>
          </cell>
        </row>
        <row r="30">
          <cell r="B30" t="str">
            <v>Арматура 16</v>
          </cell>
          <cell r="M30">
            <v>26410</v>
          </cell>
          <cell r="N30">
            <v>26940</v>
          </cell>
        </row>
        <row r="31">
          <cell r="B31" t="str">
            <v>Арматура 18</v>
          </cell>
          <cell r="M31">
            <v>26410</v>
          </cell>
          <cell r="N31">
            <v>26940</v>
          </cell>
        </row>
        <row r="32">
          <cell r="B32" t="str">
            <v>Арматура 20</v>
          </cell>
          <cell r="M32">
            <v>26410</v>
          </cell>
          <cell r="N32">
            <v>26940</v>
          </cell>
        </row>
        <row r="33">
          <cell r="B33" t="str">
            <v>Арматура 22</v>
          </cell>
          <cell r="M33">
            <v>26410</v>
          </cell>
          <cell r="N33">
            <v>26940</v>
          </cell>
        </row>
        <row r="34">
          <cell r="B34" t="str">
            <v>Арматура 25</v>
          </cell>
          <cell r="M34">
            <v>26410</v>
          </cell>
          <cell r="N34">
            <v>26940</v>
          </cell>
        </row>
        <row r="35">
          <cell r="B35" t="str">
            <v>Арматура 28</v>
          </cell>
          <cell r="M35">
            <v>26410</v>
          </cell>
          <cell r="N35">
            <v>26940</v>
          </cell>
        </row>
        <row r="36">
          <cell r="B36" t="str">
            <v>Арматура 32</v>
          </cell>
          <cell r="M36">
            <v>26410</v>
          </cell>
          <cell r="N36">
            <v>26940</v>
          </cell>
        </row>
        <row r="37">
          <cell r="B37" t="str">
            <v>Арматура 36</v>
          </cell>
          <cell r="M37">
            <v>26410</v>
          </cell>
          <cell r="N37">
            <v>26940</v>
          </cell>
        </row>
        <row r="38">
          <cell r="B38" t="str">
            <v>Арматура 40</v>
          </cell>
          <cell r="M38">
            <v>26410</v>
          </cell>
          <cell r="N38">
            <v>26940</v>
          </cell>
        </row>
        <row r="39">
          <cell r="B39" t="str">
            <v>Арматура 8 мотки</v>
          </cell>
          <cell r="M39">
            <v>25210</v>
          </cell>
          <cell r="N39">
            <v>25720</v>
          </cell>
        </row>
        <row r="40">
          <cell r="B40" t="str">
            <v>Арматура 10 мотки</v>
          </cell>
          <cell r="M40">
            <v>25210</v>
          </cell>
          <cell r="N40">
            <v>25720</v>
          </cell>
        </row>
        <row r="41">
          <cell r="B41" t="str">
            <v>Арматура 10</v>
          </cell>
          <cell r="M41">
            <v>26880</v>
          </cell>
          <cell r="N41">
            <v>27420</v>
          </cell>
        </row>
        <row r="42">
          <cell r="B42" t="str">
            <v>Арматура 12</v>
          </cell>
          <cell r="M42">
            <v>26350</v>
          </cell>
          <cell r="N42">
            <v>26880</v>
          </cell>
        </row>
        <row r="43">
          <cell r="B43" t="str">
            <v>Арматура 14</v>
          </cell>
          <cell r="M43">
            <v>25850</v>
          </cell>
          <cell r="N43">
            <v>26370</v>
          </cell>
        </row>
        <row r="44">
          <cell r="B44" t="str">
            <v>Арматура 16</v>
          </cell>
          <cell r="M44">
            <v>25850</v>
          </cell>
          <cell r="N44">
            <v>26370</v>
          </cell>
        </row>
        <row r="45">
          <cell r="B45" t="str">
            <v>Арматура 18</v>
          </cell>
          <cell r="M45">
            <v>25850</v>
          </cell>
          <cell r="N45">
            <v>26370</v>
          </cell>
        </row>
        <row r="46">
          <cell r="B46" t="str">
            <v>Арматура 20</v>
          </cell>
          <cell r="M46">
            <v>25850</v>
          </cell>
          <cell r="N46">
            <v>26370</v>
          </cell>
        </row>
        <row r="47">
          <cell r="B47" t="str">
            <v>Арматура 22</v>
          </cell>
          <cell r="M47">
            <v>25850</v>
          </cell>
          <cell r="N47">
            <v>26370</v>
          </cell>
        </row>
        <row r="48">
          <cell r="B48" t="str">
            <v>Арматура 25</v>
          </cell>
          <cell r="M48">
            <v>25850</v>
          </cell>
          <cell r="N48">
            <v>26370</v>
          </cell>
        </row>
        <row r="49">
          <cell r="B49" t="str">
            <v>Арматура 28</v>
          </cell>
          <cell r="M49">
            <v>25850</v>
          </cell>
          <cell r="N49">
            <v>26370</v>
          </cell>
        </row>
        <row r="50">
          <cell r="B50" t="str">
            <v>Арматура 32</v>
          </cell>
          <cell r="M50">
            <v>25850</v>
          </cell>
          <cell r="N50">
            <v>26370</v>
          </cell>
        </row>
        <row r="51">
          <cell r="B51" t="str">
            <v>Арматура 36</v>
          </cell>
          <cell r="M51">
            <v>25850</v>
          </cell>
          <cell r="N51">
            <v>26370</v>
          </cell>
        </row>
        <row r="52">
          <cell r="B52" t="str">
            <v>Арматура 40</v>
          </cell>
          <cell r="M52">
            <v>25850</v>
          </cell>
          <cell r="N52">
            <v>26370</v>
          </cell>
        </row>
        <row r="53">
          <cell r="B53" t="str">
            <v>Арматура 10</v>
          </cell>
          <cell r="M53">
            <v>32970</v>
          </cell>
          <cell r="N53">
            <v>33630</v>
          </cell>
        </row>
        <row r="54">
          <cell r="B54" t="str">
            <v>Арматура 12</v>
          </cell>
          <cell r="M54">
            <v>31960</v>
          </cell>
          <cell r="N54">
            <v>32600</v>
          </cell>
        </row>
        <row r="55">
          <cell r="B55" t="str">
            <v>Арматура 14</v>
          </cell>
          <cell r="M55">
            <v>31400</v>
          </cell>
          <cell r="N55">
            <v>32030</v>
          </cell>
        </row>
        <row r="56">
          <cell r="B56" t="str">
            <v>Арматура 16</v>
          </cell>
          <cell r="M56">
            <v>31400</v>
          </cell>
          <cell r="N56">
            <v>32030</v>
          </cell>
        </row>
        <row r="57">
          <cell r="B57" t="str">
            <v>Арматура 18</v>
          </cell>
          <cell r="M57">
            <v>31400</v>
          </cell>
          <cell r="N57">
            <v>32030</v>
          </cell>
        </row>
        <row r="58">
          <cell r="B58" t="str">
            <v>Круг 10 мотки</v>
          </cell>
          <cell r="M58">
            <v>26270</v>
          </cell>
          <cell r="N58">
            <v>26800</v>
          </cell>
        </row>
        <row r="59">
          <cell r="B59" t="str">
            <v>Круг 10</v>
          </cell>
          <cell r="M59">
            <v>28010</v>
          </cell>
          <cell r="N59">
            <v>28580</v>
          </cell>
        </row>
        <row r="61">
          <cell r="B61" t="str">
            <v>Круг 14</v>
          </cell>
          <cell r="M61">
            <v>26930</v>
          </cell>
          <cell r="N61">
            <v>27470</v>
          </cell>
        </row>
        <row r="62">
          <cell r="B62" t="str">
            <v>Круг 16</v>
          </cell>
          <cell r="M62">
            <v>26930</v>
          </cell>
          <cell r="N62">
            <v>27470</v>
          </cell>
        </row>
        <row r="63">
          <cell r="B63" t="str">
            <v>Круг 18</v>
          </cell>
          <cell r="M63">
            <v>26930</v>
          </cell>
          <cell r="N63">
            <v>27470</v>
          </cell>
        </row>
        <row r="70">
          <cell r="B70" t="str">
            <v>Арматура 10</v>
          </cell>
          <cell r="M70">
            <v>25980</v>
          </cell>
          <cell r="N70">
            <v>26500</v>
          </cell>
        </row>
        <row r="71">
          <cell r="B71" t="str">
            <v>Арматура 12</v>
          </cell>
          <cell r="M71">
            <v>25470</v>
          </cell>
          <cell r="N71">
            <v>25980</v>
          </cell>
        </row>
      </sheetData>
      <sheetData sheetId="8">
        <row r="16">
          <cell r="B16" t="str">
            <v>Труба эл.св. 76*5</v>
          </cell>
          <cell r="M16">
            <v>27990</v>
          </cell>
          <cell r="N16">
            <v>28550</v>
          </cell>
        </row>
        <row r="17">
          <cell r="B17" t="str">
            <v>Труба эл.св. 89*5-6</v>
          </cell>
          <cell r="M17">
            <v>27990</v>
          </cell>
          <cell r="N17">
            <v>28550</v>
          </cell>
        </row>
        <row r="18">
          <cell r="B18" t="str">
            <v>Труба эл.св. 102</v>
          </cell>
          <cell r="M18">
            <v>27990</v>
          </cell>
          <cell r="N18">
            <v>28550</v>
          </cell>
        </row>
        <row r="19">
          <cell r="B19" t="str">
            <v>Труба эл.св. 108*5</v>
          </cell>
          <cell r="M19">
            <v>27990</v>
          </cell>
          <cell r="N19">
            <v>28550</v>
          </cell>
        </row>
        <row r="20">
          <cell r="B20" t="str">
            <v>Труба эл.св. 114*5-6</v>
          </cell>
          <cell r="M20">
            <v>27990</v>
          </cell>
          <cell r="N20">
            <v>28550</v>
          </cell>
        </row>
        <row r="21">
          <cell r="B21" t="str">
            <v>Труба эл.св. 133</v>
          </cell>
          <cell r="M21">
            <v>27990</v>
          </cell>
          <cell r="N21">
            <v>28550</v>
          </cell>
        </row>
        <row r="22">
          <cell r="B22" t="str">
            <v>Труба эл.св. 159*6-8</v>
          </cell>
          <cell r="M22">
            <v>28540</v>
          </cell>
          <cell r="N22">
            <v>29120</v>
          </cell>
        </row>
        <row r="23">
          <cell r="B23" t="str">
            <v>Труба эл.св. 219*4,5-8</v>
          </cell>
          <cell r="M23">
            <v>31950</v>
          </cell>
          <cell r="N23">
            <v>32590</v>
          </cell>
        </row>
        <row r="24">
          <cell r="B24" t="str">
            <v>Труба профильная 20*20*1,5</v>
          </cell>
          <cell r="M24">
            <v>31770</v>
          </cell>
          <cell r="N24">
            <v>32410</v>
          </cell>
        </row>
        <row r="25">
          <cell r="B25" t="str">
            <v>Труба профильная 25*25*1,5</v>
          </cell>
          <cell r="M25">
            <v>31770</v>
          </cell>
          <cell r="N25">
            <v>32410</v>
          </cell>
        </row>
        <row r="26">
          <cell r="B26" t="str">
            <v>Труба профильная 30*30*1,5</v>
          </cell>
          <cell r="M26">
            <v>31770</v>
          </cell>
          <cell r="N26">
            <v>32410</v>
          </cell>
        </row>
        <row r="27">
          <cell r="B27" t="str">
            <v>Труба профильная 30*30 более 1,8</v>
          </cell>
          <cell r="M27">
            <v>31550</v>
          </cell>
          <cell r="N27">
            <v>32190</v>
          </cell>
        </row>
        <row r="28">
          <cell r="B28" t="str">
            <v>Труба профильная 40*40*1,5</v>
          </cell>
          <cell r="M28">
            <v>31550</v>
          </cell>
          <cell r="N28">
            <v>32190</v>
          </cell>
        </row>
        <row r="29">
          <cell r="B29" t="str">
            <v>Труба профильная 50*50*3</v>
          </cell>
          <cell r="M29">
            <v>29040</v>
          </cell>
          <cell r="N29">
            <v>29630</v>
          </cell>
        </row>
        <row r="30">
          <cell r="B30" t="str">
            <v>Труба профильная 60*60 более 2</v>
          </cell>
          <cell r="M30">
            <v>29040</v>
          </cell>
          <cell r="N30">
            <v>29630</v>
          </cell>
        </row>
        <row r="31">
          <cell r="B31" t="str">
            <v>Труба профильная 80*80 более 2</v>
          </cell>
          <cell r="M31">
            <v>31000</v>
          </cell>
          <cell r="N31">
            <v>31620</v>
          </cell>
        </row>
        <row r="32">
          <cell r="B32" t="str">
            <v>Труба профильная 100*100</v>
          </cell>
          <cell r="M32">
            <v>0</v>
          </cell>
          <cell r="N32">
            <v>0</v>
          </cell>
        </row>
        <row r="33">
          <cell r="B33" t="str">
            <v>Труба профильная 120*120</v>
          </cell>
          <cell r="M33">
            <v>0</v>
          </cell>
          <cell r="N33">
            <v>0</v>
          </cell>
        </row>
        <row r="35">
          <cell r="B35" t="str">
            <v>Труба профильная 150*150</v>
          </cell>
          <cell r="M35">
            <v>0</v>
          </cell>
          <cell r="N35">
            <v>0</v>
          </cell>
        </row>
        <row r="36">
          <cell r="B36" t="str">
            <v>Труба профильная 160*160</v>
          </cell>
          <cell r="M36">
            <v>0</v>
          </cell>
          <cell r="N36">
            <v>0</v>
          </cell>
        </row>
        <row r="37">
          <cell r="B37" t="str">
            <v>Труба профильная 180*180</v>
          </cell>
          <cell r="M37">
            <v>0</v>
          </cell>
          <cell r="N37">
            <v>0</v>
          </cell>
        </row>
        <row r="38">
          <cell r="B38" t="str">
            <v>Труба профильная 200*200</v>
          </cell>
          <cell r="M38">
            <v>0</v>
          </cell>
          <cell r="N38">
            <v>0</v>
          </cell>
        </row>
        <row r="53">
          <cell r="N53">
            <v>0</v>
          </cell>
        </row>
        <row r="54">
          <cell r="N54">
            <v>0</v>
          </cell>
        </row>
        <row r="55">
          <cell r="N55">
            <v>0</v>
          </cell>
        </row>
        <row r="56">
          <cell r="N56">
            <v>0</v>
          </cell>
        </row>
        <row r="57">
          <cell r="N57">
            <v>0</v>
          </cell>
        </row>
        <row r="58">
          <cell r="B58" t="str">
            <v>Труба профильная 200*120</v>
          </cell>
          <cell r="M58">
            <v>30680</v>
          </cell>
          <cell r="N58">
            <v>31300</v>
          </cell>
        </row>
        <row r="75">
          <cell r="B75" t="str">
            <v>Труба эл/св  круглая 114-127*3-4</v>
          </cell>
          <cell r="M75">
            <v>28530</v>
          </cell>
        </row>
        <row r="77">
          <cell r="B77" t="str">
            <v>Труба 80*80 - 140*140; 140*100 стенка 4,5,6</v>
          </cell>
          <cell r="M77">
            <v>29860</v>
          </cell>
        </row>
        <row r="78">
          <cell r="B78" t="str">
            <v>Труба 80*80 - 140*140; 140*100 стенка 7,8</v>
          </cell>
          <cell r="M78">
            <v>30760</v>
          </cell>
        </row>
        <row r="79">
          <cell r="B79" t="str">
            <v>Труба  150*150-180*180; 200*120; 220*10;200*160 стенка 4,5,6</v>
          </cell>
          <cell r="M79">
            <v>31080</v>
          </cell>
        </row>
        <row r="80">
          <cell r="B80" t="str">
            <v>Труба  150*150-180*180; 200*120; 220*10;200*160 стенка 7,8</v>
          </cell>
          <cell r="M80">
            <v>32020</v>
          </cell>
        </row>
        <row r="81">
          <cell r="B81" t="str">
            <v>Труба 200*200 стенка 4,5,6</v>
          </cell>
          <cell r="M81">
            <v>33080</v>
          </cell>
        </row>
        <row r="82">
          <cell r="B82" t="str">
            <v>Труба 200*200 стенка 7,8</v>
          </cell>
          <cell r="M82">
            <v>34080</v>
          </cell>
        </row>
        <row r="83">
          <cell r="B83" t="str">
            <v>Труба профильная 15*15 стенка 1,5</v>
          </cell>
          <cell r="M83">
            <v>40520</v>
          </cell>
        </row>
        <row r="84">
          <cell r="B84" t="str">
            <v>Труба 20*20; 25*25; 30*15; 30*20 стенка 1,5</v>
          </cell>
          <cell r="M84">
            <v>34410</v>
          </cell>
        </row>
        <row r="85">
          <cell r="B85" t="str">
            <v>Труба профильная 30*30-30*20*1,5</v>
          </cell>
          <cell r="M85">
            <v>34300</v>
          </cell>
        </row>
        <row r="86">
          <cell r="B86" t="str">
            <v>Труба профильная  15*15 -40*40*2-50*50*2;60*60*2;60*40*2</v>
          </cell>
          <cell r="M86">
            <v>33860</v>
          </cell>
        </row>
        <row r="87">
          <cell r="B87" t="str">
            <v>Труба профильная  40*40*3-4;50*50*3-4;60*60*3-4;60*40*3-4</v>
          </cell>
          <cell r="M87">
            <v>31860</v>
          </cell>
        </row>
        <row r="88">
          <cell r="B88" t="str">
            <v>Труба профильная  80*40*3-4;80*60*3-4</v>
          </cell>
          <cell r="M88">
            <v>31860</v>
          </cell>
        </row>
        <row r="89">
          <cell r="B89" t="str">
            <v>Труба эл/св  круглая 57-108*3-4</v>
          </cell>
          <cell r="M89">
            <v>30530</v>
          </cell>
        </row>
        <row r="90">
          <cell r="M90">
            <v>30750</v>
          </cell>
        </row>
        <row r="92">
          <cell r="M92">
            <v>32080</v>
          </cell>
        </row>
        <row r="93">
          <cell r="M93">
            <v>33050</v>
          </cell>
        </row>
        <row r="94">
          <cell r="M94">
            <v>33300</v>
          </cell>
        </row>
        <row r="95">
          <cell r="M95">
            <v>34300</v>
          </cell>
        </row>
        <row r="96">
          <cell r="M96">
            <v>35300</v>
          </cell>
        </row>
        <row r="97">
          <cell r="M97">
            <v>36360</v>
          </cell>
        </row>
        <row r="99">
          <cell r="M99">
            <v>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6">
          <cell r="M106">
            <v>0</v>
          </cell>
        </row>
        <row r="107">
          <cell r="M107">
            <v>28200</v>
          </cell>
        </row>
        <row r="108">
          <cell r="M108">
            <v>29040</v>
          </cell>
        </row>
        <row r="109">
          <cell r="M109">
            <v>29420</v>
          </cell>
        </row>
        <row r="110">
          <cell r="M110">
            <v>30300</v>
          </cell>
        </row>
        <row r="111">
          <cell r="M111">
            <v>31640</v>
          </cell>
        </row>
        <row r="112">
          <cell r="M112">
            <v>32590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20">
          <cell r="M120">
            <v>30420</v>
          </cell>
        </row>
        <row r="121">
          <cell r="M121">
            <v>31330</v>
          </cell>
        </row>
        <row r="122">
          <cell r="M122">
            <v>31640</v>
          </cell>
        </row>
        <row r="123">
          <cell r="M123">
            <v>32590</v>
          </cell>
        </row>
        <row r="124">
          <cell r="M124">
            <v>33860</v>
          </cell>
        </row>
        <row r="125">
          <cell r="M125">
            <v>34880</v>
          </cell>
        </row>
        <row r="126">
          <cell r="M126">
            <v>0</v>
          </cell>
        </row>
      </sheetData>
      <sheetData sheetId="9">
        <row r="21">
          <cell r="B21" t="str">
            <v>Р50, Т1 12.5м,25м</v>
          </cell>
        </row>
        <row r="22">
          <cell r="B22" t="str">
            <v>РП65, Т 12.5м,25м</v>
          </cell>
        </row>
        <row r="23">
          <cell r="B23" t="str">
            <v>РП50, Т  12.5м,25м</v>
          </cell>
        </row>
        <row r="24">
          <cell r="B24" t="str">
            <v>Р65, Н 12.5м,25м</v>
          </cell>
          <cell r="M24">
            <v>46570</v>
          </cell>
          <cell r="N24">
            <v>47510</v>
          </cell>
        </row>
        <row r="25">
          <cell r="B25" t="str">
            <v>Р50, Н 12.5м,25м</v>
          </cell>
          <cell r="M25">
            <v>49530</v>
          </cell>
          <cell r="N25">
            <v>50530</v>
          </cell>
        </row>
        <row r="26">
          <cell r="M26">
            <v>42740</v>
          </cell>
        </row>
        <row r="27">
          <cell r="M27">
            <v>45450</v>
          </cell>
        </row>
        <row r="28">
          <cell r="M28">
            <v>0</v>
          </cell>
        </row>
        <row r="29">
          <cell r="M29">
            <v>71930</v>
          </cell>
        </row>
        <row r="30">
          <cell r="M30">
            <v>67480</v>
          </cell>
        </row>
        <row r="31">
          <cell r="M31">
            <v>40200</v>
          </cell>
        </row>
        <row r="38">
          <cell r="B38" t="str">
            <v>Штрипс 10  Н/О</v>
          </cell>
        </row>
      </sheetData>
      <sheetData sheetId="10">
        <row r="19">
          <cell r="C19">
            <v>36421</v>
          </cell>
          <cell r="E19">
            <v>39146</v>
          </cell>
        </row>
        <row r="20">
          <cell r="C20">
            <v>36421</v>
          </cell>
          <cell r="E20">
            <v>39146</v>
          </cell>
        </row>
        <row r="21">
          <cell r="C21">
            <v>36421</v>
          </cell>
          <cell r="E21">
            <v>39146</v>
          </cell>
        </row>
        <row r="22">
          <cell r="C22">
            <v>36421</v>
          </cell>
          <cell r="E22">
            <v>39146</v>
          </cell>
        </row>
        <row r="23">
          <cell r="C23">
            <v>36421</v>
          </cell>
          <cell r="E23">
            <v>39146</v>
          </cell>
        </row>
        <row r="24">
          <cell r="C24">
            <v>37182</v>
          </cell>
          <cell r="E24">
            <v>40147</v>
          </cell>
        </row>
        <row r="25">
          <cell r="C25">
            <v>37587</v>
          </cell>
          <cell r="E25">
            <v>40312</v>
          </cell>
        </row>
        <row r="26">
          <cell r="C26">
            <v>38175</v>
          </cell>
          <cell r="E26">
            <v>40901</v>
          </cell>
        </row>
        <row r="27">
          <cell r="C27">
            <v>36421</v>
          </cell>
          <cell r="E27">
            <v>39146</v>
          </cell>
        </row>
        <row r="28">
          <cell r="C28">
            <v>36661</v>
          </cell>
          <cell r="E28">
            <v>39413</v>
          </cell>
        </row>
        <row r="29">
          <cell r="C29">
            <v>36421</v>
          </cell>
          <cell r="E29">
            <v>39146</v>
          </cell>
        </row>
        <row r="30">
          <cell r="C30">
            <v>36421</v>
          </cell>
          <cell r="E30">
            <v>39146</v>
          </cell>
        </row>
        <row r="31">
          <cell r="C31">
            <v>36421</v>
          </cell>
          <cell r="E31">
            <v>39146</v>
          </cell>
        </row>
        <row r="32">
          <cell r="C32">
            <v>36421</v>
          </cell>
          <cell r="E32">
            <v>39146</v>
          </cell>
        </row>
        <row r="33">
          <cell r="C33">
            <v>36421</v>
          </cell>
          <cell r="E33">
            <v>39146</v>
          </cell>
        </row>
        <row r="34">
          <cell r="C34">
            <v>36421</v>
          </cell>
          <cell r="E34">
            <v>39146</v>
          </cell>
        </row>
        <row r="35">
          <cell r="C35">
            <v>36421</v>
          </cell>
          <cell r="E35">
            <v>39146</v>
          </cell>
        </row>
        <row r="36">
          <cell r="C36">
            <v>36421</v>
          </cell>
          <cell r="E36">
            <v>39146</v>
          </cell>
        </row>
        <row r="37">
          <cell r="C37">
            <v>36421</v>
          </cell>
          <cell r="E37">
            <v>39146</v>
          </cell>
        </row>
        <row r="38">
          <cell r="C38">
            <v>36421</v>
          </cell>
          <cell r="E38">
            <v>39146</v>
          </cell>
        </row>
        <row r="39">
          <cell r="C39">
            <v>36421</v>
          </cell>
          <cell r="E39">
            <v>39146</v>
          </cell>
        </row>
        <row r="40">
          <cell r="C40">
            <v>36421</v>
          </cell>
          <cell r="E40">
            <v>39146</v>
          </cell>
        </row>
        <row r="41">
          <cell r="C41">
            <v>36421</v>
          </cell>
          <cell r="E41">
            <v>39413</v>
          </cell>
        </row>
        <row r="42">
          <cell r="C42">
            <v>36421</v>
          </cell>
          <cell r="E42">
            <v>39146</v>
          </cell>
        </row>
        <row r="43">
          <cell r="C43">
            <v>36421</v>
          </cell>
          <cell r="E43">
            <v>39146</v>
          </cell>
        </row>
        <row r="44">
          <cell r="C44">
            <v>36421</v>
          </cell>
          <cell r="E44">
            <v>39146</v>
          </cell>
        </row>
        <row r="45">
          <cell r="C45">
            <v>36421</v>
          </cell>
          <cell r="E45">
            <v>39146</v>
          </cell>
        </row>
        <row r="46">
          <cell r="C46">
            <v>36421</v>
          </cell>
          <cell r="E46">
            <v>39146</v>
          </cell>
        </row>
        <row r="47">
          <cell r="C47">
            <v>36421</v>
          </cell>
          <cell r="E47">
            <v>39146</v>
          </cell>
        </row>
        <row r="48">
          <cell r="C48">
            <v>36421</v>
          </cell>
          <cell r="E48">
            <v>39146</v>
          </cell>
        </row>
        <row r="49">
          <cell r="C49">
            <v>36421</v>
          </cell>
          <cell r="E49">
            <v>39146</v>
          </cell>
        </row>
        <row r="50">
          <cell r="C50">
            <v>36421</v>
          </cell>
          <cell r="E50">
            <v>39146</v>
          </cell>
        </row>
        <row r="51">
          <cell r="C51">
            <v>36421</v>
          </cell>
          <cell r="E51">
            <v>39146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H268"/>
  <sheetViews>
    <sheetView tabSelected="1" view="pageBreakPreview" zoomScale="60" workbookViewId="0" topLeftCell="A166">
      <selection activeCell="A185" sqref="A185:E185"/>
    </sheetView>
  </sheetViews>
  <sheetFormatPr defaultColWidth="9.00390625" defaultRowHeight="12.75"/>
  <cols>
    <col min="1" max="1" width="69.625" style="0" customWidth="1"/>
    <col min="2" max="2" width="14.875" style="0" customWidth="1"/>
    <col min="3" max="3" width="14.125" style="0" customWidth="1"/>
    <col min="4" max="4" width="30.875" style="0" customWidth="1"/>
    <col min="5" max="5" width="24.625" style="0" customWidth="1"/>
    <col min="6" max="6" width="33.00390625" style="0" customWidth="1"/>
    <col min="7" max="7" width="22.75390625" style="0" customWidth="1"/>
    <col min="8" max="8" width="31.375" style="0" customWidth="1"/>
    <col min="9" max="9" width="1.00390625" style="0" customWidth="1"/>
    <col min="10" max="24" width="9.125" style="0" hidden="1" customWidth="1"/>
    <col min="25" max="25" width="0.6171875" style="0" customWidth="1"/>
  </cols>
  <sheetData>
    <row r="20" spans="1:8" ht="20.25">
      <c r="A20" s="1"/>
      <c r="B20" s="1"/>
      <c r="C20" s="1"/>
      <c r="D20" s="1"/>
      <c r="E20" s="1"/>
      <c r="F20" s="1"/>
      <c r="G20" s="1"/>
      <c r="H20" s="1"/>
    </row>
    <row r="21" spans="1:8" ht="27">
      <c r="A21" s="1"/>
      <c r="B21" s="163" t="s">
        <v>0</v>
      </c>
      <c r="C21" s="163"/>
      <c r="D21" s="163"/>
      <c r="E21" s="163"/>
      <c r="F21" s="163"/>
      <c r="G21" s="1"/>
      <c r="H21" s="1"/>
    </row>
    <row r="22" spans="1:8" ht="20.25">
      <c r="A22" s="1"/>
      <c r="B22" s="1"/>
      <c r="C22" s="1"/>
      <c r="D22" s="1"/>
      <c r="E22" s="1"/>
      <c r="F22" s="1"/>
      <c r="G22" s="1"/>
      <c r="H22" s="1"/>
    </row>
    <row r="23" spans="1:8" ht="20.25">
      <c r="A23" s="131" t="s">
        <v>113</v>
      </c>
      <c r="B23" s="4"/>
      <c r="C23" s="4"/>
      <c r="D23" s="1"/>
      <c r="E23" s="1"/>
      <c r="F23" s="1"/>
      <c r="G23" s="2" t="s">
        <v>1</v>
      </c>
      <c r="H23" s="3"/>
    </row>
    <row r="24" spans="1:8" ht="21" thickBot="1">
      <c r="A24" s="4" t="s">
        <v>114</v>
      </c>
      <c r="B24" s="4"/>
      <c r="C24" s="4"/>
      <c r="D24" s="1"/>
      <c r="E24" s="1"/>
      <c r="F24" s="4"/>
      <c r="G24" s="1"/>
      <c r="H24" s="1"/>
    </row>
    <row r="25" spans="1:8" ht="21" thickBot="1">
      <c r="A25" s="164" t="s">
        <v>2</v>
      </c>
      <c r="B25" s="140" t="s">
        <v>3</v>
      </c>
      <c r="C25" s="141"/>
      <c r="D25" s="141"/>
      <c r="E25" s="142"/>
      <c r="F25" s="166" t="s">
        <v>2</v>
      </c>
      <c r="G25" s="161" t="s">
        <v>3</v>
      </c>
      <c r="H25" s="162"/>
    </row>
    <row r="26" spans="1:8" ht="21" thickBot="1">
      <c r="A26" s="165"/>
      <c r="B26" s="140" t="s">
        <v>4</v>
      </c>
      <c r="C26" s="142"/>
      <c r="D26" s="140" t="s">
        <v>5</v>
      </c>
      <c r="E26" s="142"/>
      <c r="F26" s="167"/>
      <c r="G26" s="5" t="s">
        <v>4</v>
      </c>
      <c r="H26" s="6" t="s">
        <v>5</v>
      </c>
    </row>
    <row r="27" spans="1:8" ht="21" thickBot="1">
      <c r="A27" s="7" t="s">
        <v>6</v>
      </c>
      <c r="B27" s="5" t="s">
        <v>7</v>
      </c>
      <c r="C27" s="6" t="s">
        <v>8</v>
      </c>
      <c r="D27" s="8" t="s">
        <v>7</v>
      </c>
      <c r="E27" s="9" t="s">
        <v>8</v>
      </c>
      <c r="F27" s="10" t="s">
        <v>9</v>
      </c>
      <c r="G27" s="140" t="s">
        <v>10</v>
      </c>
      <c r="H27" s="142"/>
    </row>
    <row r="28" spans="1:8" ht="20.25">
      <c r="A28" s="11" t="str">
        <f>'[1]Балка'!B17</f>
        <v>Двутавр 35Б</v>
      </c>
      <c r="B28" s="12">
        <f>'[1]Балка'!M17</f>
        <v>40670</v>
      </c>
      <c r="C28" s="13">
        <f>'[1]Балка'!M51</f>
        <v>43360</v>
      </c>
      <c r="D28" s="14">
        <f>'[1]Балка'!N17</f>
        <v>41490</v>
      </c>
      <c r="E28" s="13">
        <f>'[1]Балка'!N51</f>
        <v>44230</v>
      </c>
      <c r="F28" s="15" t="str">
        <f>'[1]Арматура, круг'!B16</f>
        <v>Арматура 18</v>
      </c>
      <c r="G28" s="16">
        <f>'[1]Арматура, круг'!M16</f>
        <v>26160</v>
      </c>
      <c r="H28" s="13">
        <f>'[1]Арматура, круг'!N16</f>
        <v>26690</v>
      </c>
    </row>
    <row r="29" spans="1:8" ht="20.25">
      <c r="A29" s="11" t="str">
        <f>'[1]Балка'!B18</f>
        <v>Двутавр 40Б</v>
      </c>
      <c r="B29" s="12">
        <f>'[1]Балка'!M18</f>
        <v>40130</v>
      </c>
      <c r="C29" s="13">
        <f>'[1]Балка'!M52</f>
        <v>42810</v>
      </c>
      <c r="D29" s="14">
        <f>'[1]Балка'!N18</f>
        <v>40940</v>
      </c>
      <c r="E29" s="13">
        <f>'[1]Балка'!N52</f>
        <v>43670</v>
      </c>
      <c r="F29" s="15" t="str">
        <f>'[1]Арматура, круг'!B17</f>
        <v>Арматура 20</v>
      </c>
      <c r="G29" s="16">
        <f>'[1]Арматура, круг'!M17</f>
        <v>26160</v>
      </c>
      <c r="H29" s="13">
        <f>'[1]Арматура, круг'!N17</f>
        <v>26690</v>
      </c>
    </row>
    <row r="30" spans="1:8" ht="20.25">
      <c r="A30" s="11" t="str">
        <f>'[1]Балка'!B19</f>
        <v>Двутавр 45Б</v>
      </c>
      <c r="B30" s="12">
        <f>'[1]Балка'!M19</f>
        <v>42500</v>
      </c>
      <c r="C30" s="13">
        <f>'[1]Балка'!M53</f>
        <v>44820</v>
      </c>
      <c r="D30" s="14">
        <f>'[1]Балка'!N19</f>
        <v>43350</v>
      </c>
      <c r="E30" s="13">
        <f>'[1]Балка'!N53</f>
        <v>45720</v>
      </c>
      <c r="F30" s="15" t="str">
        <f>'[1]Арматура, круг'!B18</f>
        <v>Арматура 22</v>
      </c>
      <c r="G30" s="16">
        <f>'[1]Арматура, круг'!M18</f>
        <v>26160</v>
      </c>
      <c r="H30" s="13">
        <f>'[1]Арматура, круг'!N18</f>
        <v>26690</v>
      </c>
    </row>
    <row r="31" spans="1:8" ht="20.25">
      <c r="A31" s="11" t="str">
        <f>'[1]Балка'!B20</f>
        <v>Двутавр 50Б</v>
      </c>
      <c r="B31" s="12">
        <f>'[1]Балка'!M20</f>
        <v>40490</v>
      </c>
      <c r="C31" s="13">
        <f>'[1]Балка'!M54</f>
        <v>42810</v>
      </c>
      <c r="D31" s="14">
        <f>'[1]Балка'!N20</f>
        <v>41300</v>
      </c>
      <c r="E31" s="13">
        <f>'[1]Балка'!N54</f>
        <v>43670</v>
      </c>
      <c r="F31" s="15" t="str">
        <f>'[1]Арматура, круг'!B19</f>
        <v>Арматура 25</v>
      </c>
      <c r="G31" s="16">
        <f>'[1]Арматура, круг'!M19</f>
        <v>26160</v>
      </c>
      <c r="H31" s="13">
        <f>'[1]Арматура, круг'!N19</f>
        <v>26690</v>
      </c>
    </row>
    <row r="32" spans="1:8" ht="20.25">
      <c r="A32" s="11" t="str">
        <f>'[1]Балка'!B21</f>
        <v>Двутавр 55Б</v>
      </c>
      <c r="B32" s="12">
        <f>'[1]Балка'!M21</f>
        <v>40490</v>
      </c>
      <c r="C32" s="13">
        <f>'[1]Балка'!M55</f>
        <v>42810</v>
      </c>
      <c r="D32" s="14">
        <f>'[1]Балка'!N21</f>
        <v>41300</v>
      </c>
      <c r="E32" s="13">
        <f>'[1]Балка'!N55</f>
        <v>43670</v>
      </c>
      <c r="F32" s="15" t="str">
        <f>'[1]Арматура, круг'!B20</f>
        <v>Арматура 28</v>
      </c>
      <c r="G32" s="16">
        <f>'[1]Арматура, круг'!M20</f>
        <v>26160</v>
      </c>
      <c r="H32" s="13">
        <f>'[1]Арматура, круг'!N20</f>
        <v>26690</v>
      </c>
    </row>
    <row r="33" spans="1:8" ht="20.25">
      <c r="A33" s="11" t="str">
        <f>'[1]Балка'!B22</f>
        <v>Двутавр 60Б</v>
      </c>
      <c r="B33" s="12">
        <f>'[1]Балка'!M22</f>
        <v>40490</v>
      </c>
      <c r="C33" s="13">
        <f>'[1]Балка'!M56</f>
        <v>42810</v>
      </c>
      <c r="D33" s="14">
        <f>'[1]Балка'!N22</f>
        <v>41300</v>
      </c>
      <c r="E33" s="13">
        <f>'[1]Балка'!N56</f>
        <v>43670</v>
      </c>
      <c r="F33" s="15" t="str">
        <f>'[1]Арматура, круг'!B21</f>
        <v>Арматура 32</v>
      </c>
      <c r="G33" s="16">
        <f>'[1]Арматура, круг'!M21</f>
        <v>26160</v>
      </c>
      <c r="H33" s="13">
        <f>'[1]Арматура, круг'!N21</f>
        <v>26690</v>
      </c>
    </row>
    <row r="34" spans="1:8" ht="20.25">
      <c r="A34" s="11" t="str">
        <f>'[1]Балка'!B23</f>
        <v>Двутавр 70Б</v>
      </c>
      <c r="B34" s="12">
        <f>'[1]Балка'!M23</f>
        <v>32450</v>
      </c>
      <c r="C34" s="13">
        <f>'[1]Балка'!M57</f>
        <v>34770</v>
      </c>
      <c r="D34" s="14">
        <f>'[1]Балка'!N23</f>
        <v>33100</v>
      </c>
      <c r="E34" s="13">
        <f>'[1]Балка'!N57</f>
        <v>35470</v>
      </c>
      <c r="F34" s="15" t="str">
        <f>'[1]Арматура, круг'!B22</f>
        <v>Арматура 36</v>
      </c>
      <c r="G34" s="16">
        <f>'[1]Арматура, круг'!M22</f>
        <v>26160</v>
      </c>
      <c r="H34" s="13">
        <f>'[1]Арматура, круг'!N22</f>
        <v>26690</v>
      </c>
    </row>
    <row r="35" spans="1:8" ht="20.25">
      <c r="A35" s="11" t="str">
        <f>'[1]Балка'!B24</f>
        <v>Двутавр 20Ш</v>
      </c>
      <c r="B35" s="12">
        <f>'[1]Балка'!M24</f>
        <v>41530</v>
      </c>
      <c r="C35" s="13">
        <f>'[1]Балка'!M58</f>
        <v>43780</v>
      </c>
      <c r="D35" s="14">
        <f>'[1]Балка'!N24</f>
        <v>42370</v>
      </c>
      <c r="E35" s="13">
        <f>'[1]Балка'!N58</f>
        <v>44660</v>
      </c>
      <c r="F35" s="15" t="str">
        <f>'[1]Арматура, круг'!B23</f>
        <v>Арматура 40</v>
      </c>
      <c r="G35" s="16">
        <f>'[1]Арматура, круг'!M23</f>
        <v>26160</v>
      </c>
      <c r="H35" s="13">
        <f>'[1]Арматура, круг'!N23</f>
        <v>26690</v>
      </c>
    </row>
    <row r="36" spans="1:8" ht="20.25">
      <c r="A36" s="11" t="str">
        <f>'[1]Балка'!B25</f>
        <v>Двутавр 25Ш</v>
      </c>
      <c r="B36" s="12">
        <f>'[1]Балка'!M25</f>
        <v>41530</v>
      </c>
      <c r="C36" s="13">
        <f>'[1]Балка'!M59</f>
        <v>43780</v>
      </c>
      <c r="D36" s="14">
        <f>'[1]Балка'!N25</f>
        <v>42370</v>
      </c>
      <c r="E36" s="13">
        <f>'[1]Балка'!N59</f>
        <v>44660</v>
      </c>
      <c r="F36" s="15" t="str">
        <f>'[1]Арматура, круг'!B24</f>
        <v>Арматура 6 мотки</v>
      </c>
      <c r="G36" s="16">
        <f>'[1]Арматура, круг'!M24</f>
        <v>25710</v>
      </c>
      <c r="H36" s="13">
        <f>'[1]Арматура, круг'!N24</f>
        <v>26230</v>
      </c>
    </row>
    <row r="37" spans="1:8" ht="20.25">
      <c r="A37" s="11" t="str">
        <f>'[1]Балка'!B26</f>
        <v>Двутавр 30Ш</v>
      </c>
      <c r="B37" s="12">
        <f>'[1]Балка'!M26</f>
        <v>41590</v>
      </c>
      <c r="C37" s="13">
        <f>'[1]Балка'!M60</f>
        <v>43840</v>
      </c>
      <c r="D37" s="14">
        <f>'[1]Балка'!N26</f>
        <v>42430</v>
      </c>
      <c r="E37" s="13">
        <f>'[1]Балка'!N60</f>
        <v>44720</v>
      </c>
      <c r="F37" s="15" t="str">
        <f>'[1]Арматура, круг'!B25</f>
        <v>Арматура 8 мотки</v>
      </c>
      <c r="G37" s="16">
        <f>'[1]Арматура, круг'!M25</f>
        <v>25710</v>
      </c>
      <c r="H37" s="13">
        <f>'[1]Арматура, круг'!N25</f>
        <v>26230</v>
      </c>
    </row>
    <row r="38" spans="1:8" ht="20.25">
      <c r="A38" s="11" t="str">
        <f>'[1]Балка'!B27</f>
        <v>Двутавр 35Ш</v>
      </c>
      <c r="B38" s="12">
        <f>'[1]Балка'!M27</f>
        <v>41040</v>
      </c>
      <c r="C38" s="13">
        <f>'[1]Балка'!M61</f>
        <v>43360</v>
      </c>
      <c r="D38" s="14">
        <f>'[1]Балка'!N27</f>
        <v>41870</v>
      </c>
      <c r="E38" s="13">
        <f>'[1]Балка'!N61</f>
        <v>44230</v>
      </c>
      <c r="F38" s="15" t="str">
        <f>'[1]Арматура, круг'!B26</f>
        <v>Арматура 10 мотки</v>
      </c>
      <c r="G38" s="16">
        <f>'[1]Арматура, круг'!M26</f>
        <v>25710</v>
      </c>
      <c r="H38" s="13">
        <f>'[1]Арматура, круг'!N26</f>
        <v>26230</v>
      </c>
    </row>
    <row r="39" spans="1:8" ht="20.25">
      <c r="A39" s="11" t="str">
        <f>'[1]Балка'!B28</f>
        <v>Двутавр 40Ш</v>
      </c>
      <c r="B39" s="12">
        <f>'[1]Балка'!M28</f>
        <v>40680</v>
      </c>
      <c r="C39" s="13">
        <f>'[1]Балка'!M62</f>
        <v>42930</v>
      </c>
      <c r="D39" s="14">
        <f>'[1]Балка'!N28</f>
        <v>41500</v>
      </c>
      <c r="E39" s="13">
        <f>'[1]Балка'!N62</f>
        <v>43790</v>
      </c>
      <c r="F39" s="15" t="str">
        <f>'[1]Арматура, круг'!B27</f>
        <v>Арматура 10</v>
      </c>
      <c r="G39" s="16">
        <f>'[1]Арматура, круг'!M27</f>
        <v>27380</v>
      </c>
      <c r="H39" s="13">
        <f>'[1]Арматура, круг'!N27</f>
        <v>27930</v>
      </c>
    </row>
    <row r="40" spans="1:8" ht="20.25">
      <c r="A40" s="11" t="str">
        <f>'[1]Балка'!B29</f>
        <v>Двутавр 45Ш</v>
      </c>
      <c r="B40" s="12">
        <f>'[1]Балка'!M29</f>
        <v>40920</v>
      </c>
      <c r="C40" s="13">
        <f>'[1]Балка'!M63</f>
        <v>43240</v>
      </c>
      <c r="D40" s="14">
        <f>'[1]Балка'!N29</f>
        <v>41740</v>
      </c>
      <c r="E40" s="13">
        <f>'[1]Балка'!N63</f>
        <v>44110</v>
      </c>
      <c r="F40" s="15" t="str">
        <f>'[1]Арматура, круг'!B28</f>
        <v>Арматура 12</v>
      </c>
      <c r="G40" s="16">
        <f>'[1]Арматура, круг'!M28</f>
        <v>26780</v>
      </c>
      <c r="H40" s="13">
        <f>'[1]Арматура, круг'!N28</f>
        <v>27320</v>
      </c>
    </row>
    <row r="41" spans="1:8" ht="20.25">
      <c r="A41" s="11" t="str">
        <f>'[1]Балка'!B30</f>
        <v>Двутавр 50Ш</v>
      </c>
      <c r="B41" s="12">
        <f>'[1]Балка'!M30</f>
        <v>40920</v>
      </c>
      <c r="C41" s="13">
        <f>'[1]Балка'!M64</f>
        <v>43240</v>
      </c>
      <c r="D41" s="14">
        <f>'[1]Балка'!N30</f>
        <v>41740</v>
      </c>
      <c r="E41" s="13">
        <f>'[1]Балка'!N64</f>
        <v>44110</v>
      </c>
      <c r="F41" s="15" t="str">
        <f>'[1]Арматура, круг'!B29</f>
        <v>Арматура 14</v>
      </c>
      <c r="G41" s="16">
        <f>'[1]Арматура, круг'!M29</f>
        <v>26410</v>
      </c>
      <c r="H41" s="13">
        <f>'[1]Арматура, круг'!N29</f>
        <v>26940</v>
      </c>
    </row>
    <row r="42" spans="1:8" ht="21" thickBot="1">
      <c r="A42" s="11" t="str">
        <f>'[1]Балка'!B31</f>
        <v>Двутавр 60Ш</v>
      </c>
      <c r="B42" s="12">
        <f>'[1]Балка'!M31</f>
        <v>33130</v>
      </c>
      <c r="C42" s="13">
        <f>'[1]Балка'!M65</f>
        <v>35380</v>
      </c>
      <c r="D42" s="14">
        <f>'[1]Балка'!N31</f>
        <v>33800</v>
      </c>
      <c r="E42" s="13">
        <f>'[1]Балка'!N65</f>
        <v>36090</v>
      </c>
      <c r="F42" s="15" t="str">
        <f>'[1]Арматура, круг'!B30</f>
        <v>Арматура 16</v>
      </c>
      <c r="G42" s="16">
        <f>'[1]Арматура, круг'!M30</f>
        <v>26410</v>
      </c>
      <c r="H42" s="13">
        <f>'[1]Арматура, круг'!N30</f>
        <v>26940</v>
      </c>
    </row>
    <row r="43" spans="1:8" ht="21" thickBot="1">
      <c r="A43" s="11" t="str">
        <f>'[1]Балка'!B32</f>
        <v>Двутавр 70Ш</v>
      </c>
      <c r="B43" s="12">
        <f>'[1]Балка'!M32</f>
        <v>33370</v>
      </c>
      <c r="C43" s="13">
        <f>'[1]Балка'!M66</f>
        <v>35680</v>
      </c>
      <c r="D43" s="14">
        <f>'[1]Балка'!N32</f>
        <v>34040</v>
      </c>
      <c r="E43" s="13">
        <f>'[1]Балка'!N66</f>
        <v>36400</v>
      </c>
      <c r="F43" s="10" t="s">
        <v>9</v>
      </c>
      <c r="G43" s="160" t="s">
        <v>11</v>
      </c>
      <c r="H43" s="148"/>
    </row>
    <row r="44" spans="1:8" ht="20.25">
      <c r="A44" s="11" t="str">
        <f>'[1]Балка'!B33</f>
        <v>Двутавр 20К</v>
      </c>
      <c r="B44" s="12">
        <f>'[1]Балка'!M33</f>
        <v>39640</v>
      </c>
      <c r="C44" s="13">
        <f>'[1]Балка'!M67</f>
        <v>41960</v>
      </c>
      <c r="D44" s="14">
        <f>'[1]Балка'!N33</f>
        <v>40440</v>
      </c>
      <c r="E44" s="13">
        <f>'[1]Балка'!N67</f>
        <v>42800</v>
      </c>
      <c r="F44" s="17" t="str">
        <f>'[1]Арматура, круг'!B31</f>
        <v>Арматура 18</v>
      </c>
      <c r="G44" s="16">
        <f>'[1]Арматура, круг'!M31</f>
        <v>26410</v>
      </c>
      <c r="H44" s="18">
        <f>'[1]Арматура, круг'!N31</f>
        <v>26940</v>
      </c>
    </row>
    <row r="45" spans="1:8" ht="20.25">
      <c r="A45" s="11" t="str">
        <f>'[1]Балка'!B34</f>
        <v>Двутавр 25К</v>
      </c>
      <c r="B45" s="12">
        <f>'[1]Балка'!M34</f>
        <v>39640</v>
      </c>
      <c r="C45" s="13">
        <f>'[1]Балка'!M68</f>
        <v>41960</v>
      </c>
      <c r="D45" s="14">
        <f>'[1]Балка'!N34</f>
        <v>40440</v>
      </c>
      <c r="E45" s="13">
        <f>'[1]Балка'!N68</f>
        <v>42800</v>
      </c>
      <c r="F45" s="17" t="str">
        <f>'[1]Арматура, круг'!B32</f>
        <v>Арматура 20</v>
      </c>
      <c r="G45" s="16">
        <f>'[1]Арматура, круг'!M32</f>
        <v>26410</v>
      </c>
      <c r="H45" s="18">
        <f>'[1]Арматура, круг'!N32</f>
        <v>26940</v>
      </c>
    </row>
    <row r="46" spans="1:8" ht="20.25">
      <c r="A46" s="11" t="str">
        <f>'[1]Балка'!B35</f>
        <v>Двутавр 30К</v>
      </c>
      <c r="B46" s="12">
        <f>'[1]Балка'!M35</f>
        <v>39640</v>
      </c>
      <c r="C46" s="13">
        <f>'[1]Балка'!M69</f>
        <v>41960</v>
      </c>
      <c r="D46" s="14">
        <f>'[1]Балка'!N35</f>
        <v>40440</v>
      </c>
      <c r="E46" s="13">
        <f>'[1]Балка'!N69</f>
        <v>42800</v>
      </c>
      <c r="F46" s="17" t="str">
        <f>'[1]Арматура, круг'!B33</f>
        <v>Арматура 22</v>
      </c>
      <c r="G46" s="16">
        <f>'[1]Арматура, круг'!M33</f>
        <v>26410</v>
      </c>
      <c r="H46" s="18">
        <f>'[1]Арматура, круг'!N33</f>
        <v>26940</v>
      </c>
    </row>
    <row r="47" spans="1:8" ht="20.25">
      <c r="A47" s="11" t="str">
        <f>'[1]Балка'!B36</f>
        <v>Двутавр 35К</v>
      </c>
      <c r="B47" s="12">
        <f>'[1]Балка'!M36</f>
        <v>40920</v>
      </c>
      <c r="C47" s="13">
        <f>'[1]Балка'!M70</f>
        <v>43240</v>
      </c>
      <c r="D47" s="14">
        <f>'[1]Балка'!N36</f>
        <v>41740</v>
      </c>
      <c r="E47" s="13">
        <f>'[1]Балка'!N70</f>
        <v>44110</v>
      </c>
      <c r="F47" s="17" t="str">
        <f>'[1]Арматура, круг'!B34</f>
        <v>Арматура 25</v>
      </c>
      <c r="G47" s="16">
        <f>'[1]Арматура, круг'!M34</f>
        <v>26410</v>
      </c>
      <c r="H47" s="18">
        <f>'[1]Арматура, круг'!N34</f>
        <v>26940</v>
      </c>
    </row>
    <row r="48" spans="1:8" ht="20.25">
      <c r="A48" s="11" t="str">
        <f>'[1]Балка'!B37</f>
        <v>Двутавр 40К</v>
      </c>
      <c r="B48" s="12">
        <f>'[1]Балка'!M37</f>
        <v>39150</v>
      </c>
      <c r="C48" s="13">
        <f>'[1]Балка'!M71</f>
        <v>41470</v>
      </c>
      <c r="D48" s="14">
        <f>'[1]Балка'!N37</f>
        <v>39940</v>
      </c>
      <c r="E48" s="13">
        <f>'[1]Балка'!N71</f>
        <v>42300</v>
      </c>
      <c r="F48" s="17" t="str">
        <f>'[1]Арматура, круг'!B35</f>
        <v>Арматура 28</v>
      </c>
      <c r="G48" s="16">
        <f>'[1]Арматура, круг'!M35</f>
        <v>26410</v>
      </c>
      <c r="H48" s="18">
        <f>'[1]Арматура, круг'!N35</f>
        <v>26940</v>
      </c>
    </row>
    <row r="49" spans="1:8" ht="20.25">
      <c r="A49" s="11" t="str">
        <f>'[1]Балка'!B38</f>
        <v>Двутавр 24М</v>
      </c>
      <c r="B49" s="12">
        <f>'[1]Балка'!M38</f>
        <v>35380</v>
      </c>
      <c r="C49" s="13">
        <f>'[1]Балка'!M72</f>
        <v>37630</v>
      </c>
      <c r="D49" s="14">
        <f>'[1]Балка'!N38</f>
        <v>36090</v>
      </c>
      <c r="E49" s="13">
        <f>'[1]Балка'!N72</f>
        <v>38390</v>
      </c>
      <c r="F49" s="17" t="str">
        <f>'[1]Арматура, круг'!B36</f>
        <v>Арматура 32</v>
      </c>
      <c r="G49" s="16">
        <f>'[1]Арматура, круг'!M36</f>
        <v>26410</v>
      </c>
      <c r="H49" s="18">
        <f>'[1]Арматура, круг'!N36</f>
        <v>26940</v>
      </c>
    </row>
    <row r="50" spans="1:8" ht="20.25">
      <c r="A50" s="11" t="str">
        <f>'[1]Балка'!B39</f>
        <v>Двутавр 24М</v>
      </c>
      <c r="B50" s="12">
        <f>'[1]Балка'!M39</f>
        <v>35380</v>
      </c>
      <c r="C50" s="13">
        <f>'[1]Балка'!M73</f>
        <v>37630</v>
      </c>
      <c r="D50" s="14">
        <f>'[1]Балка'!N39</f>
        <v>36090</v>
      </c>
      <c r="E50" s="13">
        <f>'[1]Балка'!N73</f>
        <v>38390</v>
      </c>
      <c r="F50" s="17" t="str">
        <f>'[1]Арматура, круг'!B37</f>
        <v>Арматура 36</v>
      </c>
      <c r="G50" s="16">
        <f>'[1]Арматура, круг'!M37</f>
        <v>26410</v>
      </c>
      <c r="H50" s="18">
        <f>'[1]Арматура, круг'!N37</f>
        <v>26940</v>
      </c>
    </row>
    <row r="51" spans="1:8" ht="20.25">
      <c r="A51" s="11" t="str">
        <f>'[1]Балка'!B40</f>
        <v>Двутавр 30М</v>
      </c>
      <c r="B51" s="12">
        <f>'[1]Балка'!M40</f>
        <v>41600</v>
      </c>
      <c r="C51" s="13">
        <f>'[1]Балка'!M74</f>
        <v>43780</v>
      </c>
      <c r="D51" s="14">
        <f>'[1]Балка'!N40</f>
        <v>42440</v>
      </c>
      <c r="E51" s="13">
        <f>'[1]Балка'!N74</f>
        <v>44660</v>
      </c>
      <c r="F51" s="17" t="str">
        <f>'[1]Арматура, круг'!B38</f>
        <v>Арматура 40</v>
      </c>
      <c r="G51" s="16">
        <f>'[1]Арматура, круг'!M38</f>
        <v>26410</v>
      </c>
      <c r="H51" s="18">
        <f>'[1]Арматура, круг'!N38</f>
        <v>26940</v>
      </c>
    </row>
    <row r="52" spans="1:8" ht="20.25">
      <c r="A52" s="11" t="str">
        <f>'[1]Балка'!B41</f>
        <v>Двутавр 36М</v>
      </c>
      <c r="B52" s="12">
        <f>'[1]Балка'!M41</f>
        <v>41670</v>
      </c>
      <c r="C52" s="13">
        <f>'[1]Балка'!M75</f>
        <v>43840</v>
      </c>
      <c r="D52" s="14">
        <f>'[1]Балка'!N41</f>
        <v>42510</v>
      </c>
      <c r="E52" s="13">
        <f>'[1]Балка'!N75</f>
        <v>44720</v>
      </c>
      <c r="F52" s="17" t="str">
        <f>'[1]Арматура, круг'!B39</f>
        <v>Арматура 8 мотки</v>
      </c>
      <c r="G52" s="16">
        <f>'[1]Арматура, круг'!M39</f>
        <v>25210</v>
      </c>
      <c r="H52" s="18">
        <f>'[1]Арматура, круг'!N39</f>
        <v>25720</v>
      </c>
    </row>
    <row r="53" spans="1:8" ht="20.25">
      <c r="A53" s="11" t="str">
        <f>'[1]Балка'!B42</f>
        <v>Двутавр 45М</v>
      </c>
      <c r="B53" s="12">
        <f>'[1]Балка'!M42</f>
        <v>41970</v>
      </c>
      <c r="C53" s="13">
        <f>'[1]Балка'!M76</f>
        <v>44150</v>
      </c>
      <c r="D53" s="14">
        <f>'[1]Балка'!N42</f>
        <v>42810</v>
      </c>
      <c r="E53" s="13">
        <f>'[1]Балка'!N76</f>
        <v>45040</v>
      </c>
      <c r="F53" s="17" t="str">
        <f>'[1]Арматура, круг'!B40</f>
        <v>Арматура 10 мотки</v>
      </c>
      <c r="G53" s="16">
        <f>'[1]Арматура, круг'!M40</f>
        <v>25210</v>
      </c>
      <c r="H53" s="18">
        <f>'[1]Арматура, круг'!N40</f>
        <v>25720</v>
      </c>
    </row>
    <row r="54" spans="1:8" ht="20.25">
      <c r="A54" s="11" t="str">
        <f>'[1]Балка'!B43</f>
        <v>Двутавр 10Б</v>
      </c>
      <c r="B54" s="12">
        <f>'[1]Балка'!M43</f>
        <v>0</v>
      </c>
      <c r="C54" s="13">
        <f>'[1]Балка'!M77</f>
        <v>0</v>
      </c>
      <c r="D54" s="14">
        <f>'[1]Балка'!N43</f>
        <v>0</v>
      </c>
      <c r="E54" s="13">
        <f>'[1]Балка'!N77</f>
        <v>0</v>
      </c>
      <c r="F54" s="17" t="str">
        <f>'[1]Арматура, круг'!B41</f>
        <v>Арматура 10</v>
      </c>
      <c r="G54" s="16">
        <f>'[1]Арматура, круг'!M41</f>
        <v>26880</v>
      </c>
      <c r="H54" s="18">
        <f>'[1]Арматура, круг'!N41</f>
        <v>27420</v>
      </c>
    </row>
    <row r="55" spans="1:8" ht="20.25">
      <c r="A55" s="11" t="str">
        <f>'[1]Балка'!B44</f>
        <v>Двутавр 12Б</v>
      </c>
      <c r="B55" s="12">
        <f>'[1]Балка'!M44</f>
        <v>36480</v>
      </c>
      <c r="C55" s="13">
        <f>'[1]Балка'!M78</f>
        <v>0</v>
      </c>
      <c r="D55" s="14">
        <f>'[1]Балка'!N44</f>
        <v>37210</v>
      </c>
      <c r="E55" s="13">
        <f>'[1]Балка'!N78</f>
        <v>0</v>
      </c>
      <c r="F55" s="17" t="str">
        <f>'[1]Арматура, круг'!B42</f>
        <v>Арматура 12</v>
      </c>
      <c r="G55" s="16">
        <f>'[1]Арматура, круг'!M42</f>
        <v>26350</v>
      </c>
      <c r="H55" s="18">
        <f>'[1]Арматура, круг'!N42</f>
        <v>26880</v>
      </c>
    </row>
    <row r="56" spans="1:8" ht="20.25">
      <c r="A56" s="11" t="str">
        <f>'[1]Балка'!B45</f>
        <v>Двутавр 14Б</v>
      </c>
      <c r="B56" s="12">
        <f>'[1]Балка'!M45</f>
        <v>32750</v>
      </c>
      <c r="C56" s="13">
        <f>'[1]Балка'!M79</f>
        <v>0</v>
      </c>
      <c r="D56" s="14">
        <f>'[1]Балка'!N45</f>
        <v>33410</v>
      </c>
      <c r="E56" s="13">
        <f>'[1]Балка'!N79</f>
        <v>0</v>
      </c>
      <c r="F56" s="17" t="str">
        <f>'[1]Арматура, круг'!B43</f>
        <v>Арматура 14</v>
      </c>
      <c r="G56" s="16">
        <f>'[1]Арматура, круг'!M43</f>
        <v>25850</v>
      </c>
      <c r="H56" s="18">
        <f>'[1]Арматура, круг'!N43</f>
        <v>26370</v>
      </c>
    </row>
    <row r="57" spans="1:8" ht="20.25">
      <c r="A57" s="11" t="str">
        <f>'[1]Балка'!B47</f>
        <v>Двутавр 18</v>
      </c>
      <c r="B57" s="12">
        <f>'[1]Балка'!M47</f>
        <v>41650</v>
      </c>
      <c r="C57" s="13">
        <f>'[1]Балка'!M81</f>
        <v>0</v>
      </c>
      <c r="D57" s="14">
        <f>'[1]Балка'!N47</f>
        <v>42490</v>
      </c>
      <c r="E57" s="13">
        <f>'[1]Балка'!N81</f>
        <v>0</v>
      </c>
      <c r="F57" s="17" t="str">
        <f>'[1]Арматура, круг'!B44</f>
        <v>Арматура 16</v>
      </c>
      <c r="G57" s="16">
        <f>'[1]Арматура, круг'!M44</f>
        <v>25850</v>
      </c>
      <c r="H57" s="18">
        <f>'[1]Арматура, круг'!N44</f>
        <v>26370</v>
      </c>
    </row>
    <row r="58" spans="1:8" ht="21" thickBot="1">
      <c r="A58" s="11" t="str">
        <f>'[1]Балка'!B48</f>
        <v>Двутавр 20Б</v>
      </c>
      <c r="B58" s="12">
        <f>'[1]Балка'!M48</f>
        <v>41350</v>
      </c>
      <c r="C58" s="13">
        <f>'[1]Балка'!M82</f>
        <v>0</v>
      </c>
      <c r="D58" s="14">
        <f>'[1]Балка'!N48</f>
        <v>42180</v>
      </c>
      <c r="E58" s="13">
        <f>'[1]Балка'!N82</f>
        <v>0</v>
      </c>
      <c r="F58" s="17" t="str">
        <f>'[1]Арматура, круг'!B45</f>
        <v>Арматура 18</v>
      </c>
      <c r="G58" s="16">
        <f>'[1]Арматура, круг'!M45</f>
        <v>25850</v>
      </c>
      <c r="H58" s="18">
        <f>'[1]Арматура, круг'!N45</f>
        <v>26370</v>
      </c>
    </row>
    <row r="59" spans="1:8" ht="21" thickBot="1">
      <c r="A59" s="11" t="str">
        <f>'[1]Балка'!B49</f>
        <v>Двутавр 25Б</v>
      </c>
      <c r="B59" s="12">
        <f>'[1]Балка'!M49</f>
        <v>43600</v>
      </c>
      <c r="C59" s="13">
        <f>'[1]Балка'!M83</f>
        <v>0</v>
      </c>
      <c r="D59" s="14">
        <f>'[1]Балка'!N49</f>
        <v>44480</v>
      </c>
      <c r="E59" s="13">
        <f>'[1]Балка'!N83</f>
        <v>0</v>
      </c>
      <c r="F59" s="10" t="s">
        <v>9</v>
      </c>
      <c r="G59" s="160" t="s">
        <v>12</v>
      </c>
      <c r="H59" s="148"/>
    </row>
    <row r="60" spans="1:8" ht="21" thickBot="1">
      <c r="A60" s="19" t="s">
        <v>13</v>
      </c>
      <c r="B60" s="5" t="s">
        <v>7</v>
      </c>
      <c r="C60" s="10" t="s">
        <v>14</v>
      </c>
      <c r="D60" s="5" t="s">
        <v>7</v>
      </c>
      <c r="E60" s="10" t="s">
        <v>14</v>
      </c>
      <c r="F60" s="17" t="str">
        <f>'[1]Арматура, круг'!B46</f>
        <v>Арматура 20</v>
      </c>
      <c r="G60" s="20">
        <f>'[1]Арматура, круг'!M46</f>
        <v>25850</v>
      </c>
      <c r="H60" s="21">
        <f>'[1]Арматура, круг'!N46</f>
        <v>26370</v>
      </c>
    </row>
    <row r="61" spans="1:8" ht="20.25">
      <c r="A61" s="22" t="str">
        <f>'[1]Угол'!B16</f>
        <v>Уголок р/п 70*70</v>
      </c>
      <c r="B61" s="23">
        <f>'[1]Угол'!M16</f>
        <v>28230</v>
      </c>
      <c r="C61" s="24">
        <f>'[1]Угол'!M35</f>
        <v>30690</v>
      </c>
      <c r="D61" s="14">
        <f>'[1]Угол'!N16</f>
        <v>28800</v>
      </c>
      <c r="E61" s="18">
        <f>'[1]Угол'!N35</f>
        <v>31310</v>
      </c>
      <c r="F61" s="17" t="str">
        <f>'[1]Арматура, круг'!B47</f>
        <v>Арматура 22</v>
      </c>
      <c r="G61" s="20">
        <f>'[1]Арматура, круг'!M47</f>
        <v>25850</v>
      </c>
      <c r="H61" s="21">
        <f>'[1]Арматура, круг'!N47</f>
        <v>26370</v>
      </c>
    </row>
    <row r="62" spans="1:8" ht="20.25">
      <c r="A62" s="22" t="str">
        <f>'[1]Угол'!B17</f>
        <v>Уголок р/п 75*75</v>
      </c>
      <c r="B62" s="23">
        <f>'[1]Угол'!M17</f>
        <v>28230</v>
      </c>
      <c r="C62" s="24">
        <f>'[1]Угол'!M36</f>
        <v>30690</v>
      </c>
      <c r="D62" s="14">
        <f>'[1]Угол'!N17</f>
        <v>28800</v>
      </c>
      <c r="E62" s="18">
        <f>'[1]Угол'!N36</f>
        <v>31310</v>
      </c>
      <c r="F62" s="17" t="str">
        <f>'[1]Арматура, круг'!B48</f>
        <v>Арматура 25</v>
      </c>
      <c r="G62" s="20">
        <f>'[1]Арматура, круг'!M48</f>
        <v>25850</v>
      </c>
      <c r="H62" s="21">
        <f>'[1]Арматура, круг'!N48</f>
        <v>26370</v>
      </c>
    </row>
    <row r="63" spans="1:8" ht="20.25">
      <c r="A63" s="22" t="str">
        <f>'[1]Угол'!B18</f>
        <v>Уголок р/п 80*80</v>
      </c>
      <c r="B63" s="23">
        <f>'[1]Угол'!M18</f>
        <v>28690</v>
      </c>
      <c r="C63" s="24">
        <f>'[1]Угол'!M37</f>
        <v>31400</v>
      </c>
      <c r="D63" s="14">
        <f>'[1]Угол'!N18</f>
        <v>29270</v>
      </c>
      <c r="E63" s="18">
        <f>'[1]Угол'!N37</f>
        <v>32030</v>
      </c>
      <c r="F63" s="17" t="str">
        <f>'[1]Арматура, круг'!B49</f>
        <v>Арматура 28</v>
      </c>
      <c r="G63" s="20">
        <f>'[1]Арматура, круг'!M49</f>
        <v>25850</v>
      </c>
      <c r="H63" s="21">
        <f>'[1]Арматура, круг'!N49</f>
        <v>26370</v>
      </c>
    </row>
    <row r="64" spans="1:8" ht="20.25">
      <c r="A64" s="22" t="str">
        <f>'[1]Угол'!B19</f>
        <v>Уголок р/п 90*90</v>
      </c>
      <c r="B64" s="23">
        <f>'[1]Угол'!M19</f>
        <v>28690</v>
      </c>
      <c r="C64" s="24">
        <f>'[1]Угол'!M38</f>
        <v>31400</v>
      </c>
      <c r="D64" s="14">
        <f>'[1]Угол'!N19</f>
        <v>29270</v>
      </c>
      <c r="E64" s="18">
        <f>'[1]Угол'!N38</f>
        <v>32030</v>
      </c>
      <c r="F64" s="17" t="str">
        <f>'[1]Арматура, круг'!B50</f>
        <v>Арматура 32</v>
      </c>
      <c r="G64" s="20">
        <f>'[1]Арматура, круг'!M50</f>
        <v>25850</v>
      </c>
      <c r="H64" s="21">
        <f>'[1]Арматура, круг'!N50</f>
        <v>26370</v>
      </c>
    </row>
    <row r="65" spans="1:8" ht="20.25">
      <c r="A65" s="22" t="str">
        <f>'[1]Угол'!B20</f>
        <v>Уголок р/п 100*100</v>
      </c>
      <c r="B65" s="23">
        <f>'[1]Угол'!M20</f>
        <v>28690</v>
      </c>
      <c r="C65" s="24">
        <f>'[1]Угол'!M39</f>
        <v>31400</v>
      </c>
      <c r="D65" s="14">
        <f>'[1]Угол'!N20</f>
        <v>29270</v>
      </c>
      <c r="E65" s="18">
        <f>'[1]Угол'!N39</f>
        <v>32030</v>
      </c>
      <c r="F65" s="17" t="str">
        <f>'[1]Арматура, круг'!B51</f>
        <v>Арматура 36</v>
      </c>
      <c r="G65" s="20">
        <f>'[1]Арматура, круг'!M51</f>
        <v>25850</v>
      </c>
      <c r="H65" s="21">
        <f>'[1]Арматура, круг'!N51</f>
        <v>26370</v>
      </c>
    </row>
    <row r="66" spans="1:8" ht="20.25">
      <c r="A66" s="22" t="str">
        <f>'[1]Угол'!B21</f>
        <v>Уголок р/п 110*110</v>
      </c>
      <c r="B66" s="23">
        <f>'[1]Угол'!M21</f>
        <v>28740</v>
      </c>
      <c r="C66" s="24">
        <f>'[1]Угол'!M40</f>
        <v>31450</v>
      </c>
      <c r="D66" s="14">
        <f>'[1]Угол'!N21</f>
        <v>29320</v>
      </c>
      <c r="E66" s="18">
        <f>'[1]Угол'!N40</f>
        <v>32080</v>
      </c>
      <c r="F66" s="17" t="str">
        <f>'[1]Арматура, круг'!B52</f>
        <v>Арматура 40</v>
      </c>
      <c r="G66" s="20">
        <f>'[1]Арматура, круг'!M52</f>
        <v>25850</v>
      </c>
      <c r="H66" s="21">
        <f>'[1]Арматура, круг'!N52</f>
        <v>26370</v>
      </c>
    </row>
    <row r="67" spans="1:8" ht="20.25">
      <c r="A67" s="22" t="str">
        <f>'[1]Угол'!B22</f>
        <v>Уголок р/п 125*125</v>
      </c>
      <c r="B67" s="23">
        <f>'[1]Угол'!M22</f>
        <v>28410</v>
      </c>
      <c r="C67" s="24">
        <f>'[1]Угол'!M41</f>
        <v>31400</v>
      </c>
      <c r="D67" s="14">
        <f>'[1]Угол'!N22</f>
        <v>28980</v>
      </c>
      <c r="E67" s="18">
        <f>'[1]Угол'!N41</f>
        <v>32030</v>
      </c>
      <c r="F67" s="17" t="str">
        <f>'[1]Арматура, круг'!B53</f>
        <v>Арматура 10</v>
      </c>
      <c r="G67" s="20">
        <f>'[1]Арматура, круг'!M53</f>
        <v>32970</v>
      </c>
      <c r="H67" s="21">
        <f>'[1]Арматура, круг'!N53</f>
        <v>33630</v>
      </c>
    </row>
    <row r="68" spans="1:8" ht="20.25">
      <c r="A68" s="22" t="str">
        <f>'[1]Угол'!B23</f>
        <v>Уголок р/п 140*140</v>
      </c>
      <c r="B68" s="23">
        <f>'[1]Угол'!M23</f>
        <v>31090</v>
      </c>
      <c r="C68" s="24">
        <f>'[1]Угол'!M42</f>
        <v>33390</v>
      </c>
      <c r="D68" s="14">
        <f>'[1]Угол'!N23</f>
        <v>31720</v>
      </c>
      <c r="E68" s="18">
        <f>'[1]Угол'!N42</f>
        <v>34060</v>
      </c>
      <c r="F68" s="17" t="str">
        <f>'[1]Арматура, круг'!B54</f>
        <v>Арматура 12</v>
      </c>
      <c r="G68" s="20">
        <f>'[1]Арматура, круг'!M54</f>
        <v>31960</v>
      </c>
      <c r="H68" s="21">
        <f>'[1]Арматура, круг'!N54</f>
        <v>32600</v>
      </c>
    </row>
    <row r="69" spans="1:8" ht="20.25">
      <c r="A69" s="22" t="str">
        <f>'[1]Угол'!B24</f>
        <v>Уголок р/п 140*140</v>
      </c>
      <c r="B69" s="23">
        <f>'[1]Угол'!M24</f>
        <v>31600</v>
      </c>
      <c r="C69" s="24">
        <f>'[1]Угол'!M43</f>
        <v>33390</v>
      </c>
      <c r="D69" s="14">
        <f>'[1]Угол'!N24</f>
        <v>32240</v>
      </c>
      <c r="E69" s="18">
        <f>'[1]Угол'!N43</f>
        <v>34060</v>
      </c>
      <c r="F69" s="17" t="str">
        <f>'[1]Арматура, круг'!B55</f>
        <v>Арматура 14</v>
      </c>
      <c r="G69" s="20">
        <f>'[1]Арматура, круг'!M55</f>
        <v>31400</v>
      </c>
      <c r="H69" s="21">
        <f>'[1]Арматура, круг'!N55</f>
        <v>32030</v>
      </c>
    </row>
    <row r="70" spans="1:8" ht="20.25">
      <c r="A70" s="22" t="str">
        <f>'[1]Угол'!B25</f>
        <v>Уголок р/п 160*160</v>
      </c>
      <c r="B70" s="23">
        <f>'[1]Угол'!M25</f>
        <v>32530</v>
      </c>
      <c r="C70" s="24">
        <f>'[1]Угол'!M44</f>
        <v>34750</v>
      </c>
      <c r="D70" s="14">
        <f>'[1]Угол'!N25</f>
        <v>33190</v>
      </c>
      <c r="E70" s="18">
        <f>'[1]Угол'!N44</f>
        <v>35450</v>
      </c>
      <c r="F70" s="17" t="str">
        <f>'[1]Арматура, круг'!B56</f>
        <v>Арматура 16</v>
      </c>
      <c r="G70" s="20">
        <f>'[1]Арматура, круг'!M56</f>
        <v>31400</v>
      </c>
      <c r="H70" s="21">
        <f>'[1]Арматура, круг'!N56</f>
        <v>32030</v>
      </c>
    </row>
    <row r="71" spans="1:8" ht="20.25">
      <c r="A71" s="22" t="str">
        <f>'[1]Угол'!B26</f>
        <v>Уголок р/п 180*180</v>
      </c>
      <c r="B71" s="23">
        <f>'[1]Угол'!M26</f>
        <v>33180</v>
      </c>
      <c r="C71" s="24">
        <f>'[1]Угол'!M45</f>
        <v>35400</v>
      </c>
      <c r="D71" s="14">
        <f>'[1]Угол'!N26</f>
        <v>33850</v>
      </c>
      <c r="E71" s="18">
        <f>'[1]Угол'!N45</f>
        <v>36110</v>
      </c>
      <c r="F71" s="17" t="str">
        <f>'[1]Арматура, круг'!B57</f>
        <v>Арматура 18</v>
      </c>
      <c r="G71" s="20">
        <f>'[1]Арматура, круг'!M57</f>
        <v>31400</v>
      </c>
      <c r="H71" s="21">
        <f>'[1]Арматура, круг'!N57</f>
        <v>32030</v>
      </c>
    </row>
    <row r="72" spans="1:8" ht="20.25">
      <c r="A72" s="25" t="str">
        <f>'[1]Угол'!B27</f>
        <v>Уголок р/п 200*200</v>
      </c>
      <c r="B72" s="23">
        <f>'[1]Угол'!M27</f>
        <v>32530</v>
      </c>
      <c r="C72" s="24">
        <f>'[1]Угол'!M46</f>
        <v>34750</v>
      </c>
      <c r="D72" s="14">
        <f>'[1]Угол'!N27</f>
        <v>33190</v>
      </c>
      <c r="E72" s="18">
        <f>'[1]Угол'!N46</f>
        <v>35450</v>
      </c>
      <c r="F72" s="17" t="str">
        <f>'[1]Арматура, круг'!B58</f>
        <v>Круг 10 мотки</v>
      </c>
      <c r="G72" s="20">
        <f>'[1]Арматура, круг'!M58</f>
        <v>26270</v>
      </c>
      <c r="H72" s="21">
        <f>'[1]Арматура, круг'!N58</f>
        <v>26800</v>
      </c>
    </row>
    <row r="73" spans="1:8" ht="21" thickBot="1">
      <c r="A73" s="25" t="str">
        <f>'[1]Угол'!B28</f>
        <v>Уголок р/п 25*25</v>
      </c>
      <c r="B73" s="23">
        <f>'[1]Угол'!M28</f>
        <v>31080</v>
      </c>
      <c r="C73" s="24">
        <f>'[1]Угол'!M47</f>
        <v>0</v>
      </c>
      <c r="D73" s="14">
        <f>'[1]Угол'!N28</f>
        <v>31710</v>
      </c>
      <c r="E73" s="18">
        <f>'[1]Угол'!N47</f>
        <v>0</v>
      </c>
      <c r="F73" s="17" t="str">
        <f>'[1]Арматура, круг'!B59</f>
        <v>Круг 10</v>
      </c>
      <c r="G73" s="20">
        <f>'[1]Арматура, круг'!M59</f>
        <v>28010</v>
      </c>
      <c r="H73" s="21">
        <f>'[1]Арматура, круг'!N59</f>
        <v>28580</v>
      </c>
    </row>
    <row r="74" spans="1:8" ht="21" thickBot="1">
      <c r="A74" s="25" t="str">
        <f>'[1]Угол'!B29</f>
        <v>Уголок р/п 32*32</v>
      </c>
      <c r="B74" s="23">
        <f>'[1]Угол'!M29</f>
        <v>31080</v>
      </c>
      <c r="C74" s="24">
        <f>'[1]Угол'!M48</f>
        <v>0</v>
      </c>
      <c r="D74" s="14">
        <f>'[1]Угол'!N29</f>
        <v>31710</v>
      </c>
      <c r="E74" s="18">
        <f>'[1]Угол'!N48</f>
        <v>0</v>
      </c>
      <c r="F74" s="7" t="s">
        <v>9</v>
      </c>
      <c r="G74" s="147" t="s">
        <v>15</v>
      </c>
      <c r="H74" s="148"/>
    </row>
    <row r="75" spans="1:8" ht="20.25">
      <c r="A75" s="22" t="str">
        <f>'[1]Угол'!B30</f>
        <v>Уголок р/п 35*35</v>
      </c>
      <c r="B75" s="23">
        <f>MAX('[1]Угол'!M30:M31)</f>
        <v>31080</v>
      </c>
      <c r="C75" s="24">
        <f>MAX('[1]Угол'!M49:M50)</f>
        <v>36510</v>
      </c>
      <c r="D75" s="26">
        <f>MAX('[1]Угол'!N30:N31)</f>
        <v>31710</v>
      </c>
      <c r="E75" s="18">
        <f>MAX('[1]Угол'!N49:N50)</f>
        <v>37250</v>
      </c>
      <c r="F75" s="27" t="str">
        <f>'[1]Арматура, круг'!B61</f>
        <v>Круг 14</v>
      </c>
      <c r="G75" s="16">
        <f>'[1]Арматура, круг'!M61</f>
        <v>26930</v>
      </c>
      <c r="H75" s="18">
        <f>'[1]Арматура, круг'!N61</f>
        <v>27470</v>
      </c>
    </row>
    <row r="76" spans="1:8" ht="20.25">
      <c r="A76" s="22" t="str">
        <f>'[1]Угол'!B32</f>
        <v>Уголок р/п 45*45</v>
      </c>
      <c r="B76" s="23">
        <f>'[1]Угол'!M32</f>
        <v>31080</v>
      </c>
      <c r="C76" s="24">
        <f>'[1]Угол'!M51</f>
        <v>34330</v>
      </c>
      <c r="D76" s="26">
        <f>'[1]Угол'!N32</f>
        <v>31710</v>
      </c>
      <c r="E76" s="18">
        <f>'[1]Угол'!N51</f>
        <v>35020</v>
      </c>
      <c r="F76" s="28" t="str">
        <f>'[1]Арматура, круг'!B62</f>
        <v>Круг 16</v>
      </c>
      <c r="G76" s="16">
        <f>'[1]Арматура, круг'!M62</f>
        <v>26930</v>
      </c>
      <c r="H76" s="18">
        <f>'[1]Арматура, круг'!N62</f>
        <v>27470</v>
      </c>
    </row>
    <row r="77" spans="1:8" ht="21" thickBot="1">
      <c r="A77" s="22" t="str">
        <f>'[1]Угол'!B33</f>
        <v>Уголок р/п 50*50</v>
      </c>
      <c r="B77" s="23">
        <f>'[1]Угол'!M33</f>
        <v>31080</v>
      </c>
      <c r="C77" s="24">
        <f>'[1]Угол'!M52</f>
        <v>38730</v>
      </c>
      <c r="D77" s="26">
        <f>'[1]Угол'!N33</f>
        <v>31710</v>
      </c>
      <c r="E77" s="18">
        <f>'[1]Угол'!N52</f>
        <v>39510</v>
      </c>
      <c r="F77" s="29" t="str">
        <f>'[1]Арматура, круг'!B63</f>
        <v>Круг 18</v>
      </c>
      <c r="G77" s="31">
        <f>'[1]Арматура, круг'!M63</f>
        <v>26930</v>
      </c>
      <c r="H77" s="32">
        <f>'[1]Арматура, круг'!N63</f>
        <v>27470</v>
      </c>
    </row>
    <row r="78" spans="1:8" ht="21" thickBot="1">
      <c r="A78" s="33" t="str">
        <f>'[1]Угол'!B34</f>
        <v>Уголок р/п 63*63</v>
      </c>
      <c r="B78" s="34">
        <f>'[1]Угол'!M34</f>
        <v>30690</v>
      </c>
      <c r="C78" s="35">
        <f>'[1]Угол'!M53</f>
        <v>42800</v>
      </c>
      <c r="D78" s="36">
        <f>'[1]Угол'!N34</f>
        <v>31310</v>
      </c>
      <c r="E78" s="37">
        <f>'[1]Угол'!N53</f>
        <v>43660</v>
      </c>
      <c r="F78" s="7" t="s">
        <v>16</v>
      </c>
      <c r="G78" s="147" t="s">
        <v>17</v>
      </c>
      <c r="H78" s="150"/>
    </row>
    <row r="79" spans="1:8" ht="21" thickBot="1">
      <c r="A79" s="38" t="s">
        <v>2</v>
      </c>
      <c r="B79" s="147" t="s">
        <v>3</v>
      </c>
      <c r="C79" s="149"/>
      <c r="D79" s="149"/>
      <c r="E79" s="150"/>
      <c r="F79" s="39">
        <f>'[1]Арматура, круг'!B66</f>
        <v>0</v>
      </c>
      <c r="G79" s="16">
        <f>'[1]Арматура, круг'!M66</f>
        <v>0</v>
      </c>
      <c r="H79" s="18">
        <f>'[1]Арматура, круг'!N66</f>
        <v>0</v>
      </c>
    </row>
    <row r="80" spans="1:8" ht="21" thickBot="1">
      <c r="A80" s="40"/>
      <c r="B80" s="147" t="s">
        <v>4</v>
      </c>
      <c r="C80" s="150"/>
      <c r="D80" s="147" t="s">
        <v>5</v>
      </c>
      <c r="E80" s="150"/>
      <c r="F80" s="39">
        <f>'[1]Арматура, круг'!B67</f>
        <v>0</v>
      </c>
      <c r="G80" s="16">
        <f>'[1]Арматура, круг'!M67</f>
        <v>0</v>
      </c>
      <c r="H80" s="18">
        <f>'[1]Арматура, круг'!N67</f>
        <v>0</v>
      </c>
    </row>
    <row r="81" spans="1:8" ht="21" thickBot="1">
      <c r="A81" s="19" t="s">
        <v>18</v>
      </c>
      <c r="B81" s="5" t="s">
        <v>7</v>
      </c>
      <c r="C81" s="10" t="s">
        <v>8</v>
      </c>
      <c r="D81" s="5" t="s">
        <v>7</v>
      </c>
      <c r="E81" s="10" t="s">
        <v>8</v>
      </c>
      <c r="F81" s="39">
        <f>'[1]Арматура, круг'!B68</f>
        <v>0</v>
      </c>
      <c r="G81" s="16">
        <f>'[1]Арматура, круг'!M68</f>
        <v>0</v>
      </c>
      <c r="H81" s="18">
        <f>'[1]Арматура, круг'!N68</f>
        <v>0</v>
      </c>
    </row>
    <row r="82" spans="1:8" ht="20.25">
      <c r="A82" s="22">
        <f>'[1]Угол'!B54</f>
        <v>0</v>
      </c>
      <c r="B82" s="41">
        <f>'[1]Угол'!M54</f>
        <v>0</v>
      </c>
      <c r="C82" s="24"/>
      <c r="D82" s="26">
        <f>'[1]Угол'!N54</f>
        <v>0</v>
      </c>
      <c r="E82" s="18"/>
      <c r="F82" s="39">
        <f>'[1]Арматура, круг'!B69</f>
        <v>0</v>
      </c>
      <c r="G82" s="16">
        <f>'[1]Арматура, круг'!M69</f>
        <v>0</v>
      </c>
      <c r="H82" s="18">
        <f>'[1]Арматура, круг'!N69</f>
        <v>0</v>
      </c>
    </row>
    <row r="83" spans="1:8" ht="20.25">
      <c r="A83" s="22">
        <f>'[1]Угол'!B55</f>
        <v>0</v>
      </c>
      <c r="B83" s="41">
        <f>'[1]Угол'!M55</f>
        <v>0</v>
      </c>
      <c r="C83" s="24"/>
      <c r="D83" s="26">
        <f>'[1]Угол'!N55</f>
        <v>0</v>
      </c>
      <c r="E83" s="18"/>
      <c r="F83" s="39" t="str">
        <f>'[1]Арматура, круг'!B70</f>
        <v>Арматура 10</v>
      </c>
      <c r="G83" s="16">
        <f>'[1]Арматура, круг'!M70</f>
        <v>25980</v>
      </c>
      <c r="H83" s="18">
        <f>'[1]Арматура, круг'!N70</f>
        <v>26500</v>
      </c>
    </row>
    <row r="84" spans="1:8" ht="21" thickBot="1">
      <c r="A84" s="22">
        <f>'[1]Угол'!B56</f>
        <v>0</v>
      </c>
      <c r="B84" s="41">
        <f>'[1]Угол'!M56</f>
        <v>0</v>
      </c>
      <c r="C84" s="24"/>
      <c r="D84" s="26">
        <f>'[1]Угол'!N56</f>
        <v>0</v>
      </c>
      <c r="E84" s="18"/>
      <c r="F84" s="29" t="str">
        <f>'[1]Арматура, круг'!B71</f>
        <v>Арматура 12</v>
      </c>
      <c r="G84" s="31">
        <f>'[1]Арматура, круг'!M71</f>
        <v>25470</v>
      </c>
      <c r="H84" s="32">
        <f>'[1]Арматура, круг'!N71</f>
        <v>25980</v>
      </c>
    </row>
    <row r="85" spans="1:8" ht="20.25">
      <c r="A85" s="22">
        <f>'[1]Угол'!B57</f>
        <v>0</v>
      </c>
      <c r="B85" s="41">
        <f>'[1]Угол'!M57</f>
        <v>0</v>
      </c>
      <c r="C85" s="24">
        <f>'[1]Угол'!M59</f>
        <v>0</v>
      </c>
      <c r="D85" s="26">
        <f>'[1]Угол'!N57</f>
        <v>0</v>
      </c>
      <c r="E85" s="18">
        <f>'[1]Угол'!N59</f>
        <v>0</v>
      </c>
      <c r="F85" s="42"/>
      <c r="G85" s="43"/>
      <c r="H85" s="44"/>
    </row>
    <row r="86" spans="1:8" ht="21" thickBot="1">
      <c r="A86" s="33">
        <f>'[1]Угол'!B58</f>
        <v>0</v>
      </c>
      <c r="B86" s="45">
        <f>'[1]Угол'!M58</f>
        <v>0</v>
      </c>
      <c r="C86" s="35">
        <f>'[1]Угол'!M60</f>
        <v>0</v>
      </c>
      <c r="D86" s="36">
        <f>'[1]Угол'!N58</f>
        <v>0</v>
      </c>
      <c r="E86" s="37">
        <f>'[1]Угол'!N60</f>
        <v>0</v>
      </c>
      <c r="F86" s="42"/>
      <c r="G86" s="43"/>
      <c r="H86" s="44"/>
    </row>
    <row r="87" spans="1:8" ht="20.25">
      <c r="A87" s="46"/>
      <c r="B87" s="43"/>
      <c r="C87" s="47"/>
      <c r="D87" s="43"/>
      <c r="E87" s="44"/>
      <c r="F87" s="42"/>
      <c r="G87" s="43"/>
      <c r="H87" s="44"/>
    </row>
    <row r="88" spans="1:8" ht="20.25">
      <c r="A88" s="48"/>
      <c r="B88" s="48"/>
      <c r="C88" s="48"/>
      <c r="D88" s="48"/>
      <c r="E88" s="48"/>
      <c r="F88" s="42"/>
      <c r="G88" s="43"/>
      <c r="H88" s="44"/>
    </row>
    <row r="89" spans="1:8" ht="20.25">
      <c r="A89" s="48"/>
      <c r="B89" s="48"/>
      <c r="C89" s="48"/>
      <c r="D89" s="48"/>
      <c r="E89" s="48"/>
      <c r="F89" s="42"/>
      <c r="G89" s="43"/>
      <c r="H89" s="44"/>
    </row>
    <row r="90" spans="1:8" ht="20.25">
      <c r="A90" s="48"/>
      <c r="B90" s="48"/>
      <c r="C90" s="48"/>
      <c r="D90" s="48"/>
      <c r="E90" s="48"/>
      <c r="F90" s="42"/>
      <c r="G90" s="43"/>
      <c r="H90" s="44"/>
    </row>
    <row r="91" spans="1:8" ht="20.25">
      <c r="A91" s="48"/>
      <c r="B91" s="48"/>
      <c r="C91" s="48"/>
      <c r="D91" s="48"/>
      <c r="E91" s="48"/>
      <c r="F91" s="42"/>
      <c r="G91" s="43"/>
      <c r="H91" s="44"/>
    </row>
    <row r="92" spans="1:8" ht="20.25">
      <c r="A92" s="48"/>
      <c r="B92" s="48"/>
      <c r="C92" s="48"/>
      <c r="D92" s="48"/>
      <c r="E92" s="48"/>
      <c r="F92" s="42"/>
      <c r="G92" s="43"/>
      <c r="H92" s="44"/>
    </row>
    <row r="93" spans="1:8" ht="20.25">
      <c r="A93" s="48"/>
      <c r="B93" s="48"/>
      <c r="C93" s="48"/>
      <c r="D93" s="48"/>
      <c r="E93" s="48"/>
      <c r="F93" s="42"/>
      <c r="G93" s="43"/>
      <c r="H93" s="44"/>
    </row>
    <row r="94" spans="1:8" ht="20.25">
      <c r="A94" s="48"/>
      <c r="B94" s="48"/>
      <c r="C94" s="48"/>
      <c r="D94" s="48"/>
      <c r="E94" s="48"/>
      <c r="F94" s="42"/>
      <c r="G94" s="43"/>
      <c r="H94" s="44"/>
    </row>
    <row r="95" spans="1:8" ht="20.25">
      <c r="A95" s="48"/>
      <c r="B95" s="48"/>
      <c r="C95" s="48"/>
      <c r="D95" s="48"/>
      <c r="E95" s="48"/>
      <c r="F95" s="42"/>
      <c r="G95" s="43"/>
      <c r="H95" s="44"/>
    </row>
    <row r="96" spans="1:8" ht="20.25">
      <c r="A96" s="48"/>
      <c r="B96" s="48"/>
      <c r="C96" s="48"/>
      <c r="D96" s="48"/>
      <c r="E96" s="48"/>
      <c r="F96" s="42"/>
      <c r="G96" s="43"/>
      <c r="H96" s="44"/>
    </row>
    <row r="97" spans="1:8" ht="20.25">
      <c r="A97" s="48"/>
      <c r="B97" s="48"/>
      <c r="C97" s="48"/>
      <c r="D97" s="48"/>
      <c r="E97" s="48"/>
      <c r="F97" s="42"/>
      <c r="G97" s="43"/>
      <c r="H97" s="44"/>
    </row>
    <row r="98" spans="1:8" ht="20.25">
      <c r="A98" s="48"/>
      <c r="B98" s="48"/>
      <c r="C98" s="48"/>
      <c r="D98" s="48"/>
      <c r="E98" s="48"/>
      <c r="F98" s="42"/>
      <c r="G98" s="43"/>
      <c r="H98" s="44"/>
    </row>
    <row r="99" spans="1:8" ht="20.25">
      <c r="A99" s="48"/>
      <c r="B99" s="48"/>
      <c r="C99" s="48"/>
      <c r="D99" s="48"/>
      <c r="E99" s="48"/>
      <c r="F99" s="42"/>
      <c r="G99" s="43"/>
      <c r="H99" s="44"/>
    </row>
    <row r="100" spans="1:8" ht="20.25">
      <c r="A100" s="48"/>
      <c r="B100" s="48"/>
      <c r="C100" s="48"/>
      <c r="D100" s="48"/>
      <c r="E100" s="48"/>
      <c r="F100" s="42"/>
      <c r="G100" s="43"/>
      <c r="H100" s="44"/>
    </row>
    <row r="101" spans="1:8" ht="20.25">
      <c r="A101" s="48"/>
      <c r="B101" s="48"/>
      <c r="C101" s="48"/>
      <c r="D101" s="48"/>
      <c r="E101" s="48"/>
      <c r="F101" s="42"/>
      <c r="G101" s="43"/>
      <c r="H101" s="44"/>
    </row>
    <row r="102" spans="1:8" ht="21" thickBot="1">
      <c r="A102" s="48"/>
      <c r="B102" s="48"/>
      <c r="C102" s="48"/>
      <c r="D102" s="48"/>
      <c r="E102" s="48"/>
      <c r="F102" s="42"/>
      <c r="G102" s="43"/>
      <c r="H102" s="44"/>
    </row>
    <row r="103" spans="1:8" ht="21" thickBot="1">
      <c r="A103" s="158" t="s">
        <v>19</v>
      </c>
      <c r="B103" s="49" t="s">
        <v>7</v>
      </c>
      <c r="C103" s="10" t="s">
        <v>14</v>
      </c>
      <c r="D103" s="49" t="s">
        <v>7</v>
      </c>
      <c r="E103" s="10" t="s">
        <v>14</v>
      </c>
      <c r="F103" s="158" t="s">
        <v>20</v>
      </c>
      <c r="G103" s="147" t="s">
        <v>12</v>
      </c>
      <c r="H103" s="150"/>
    </row>
    <row r="104" spans="1:8" ht="21" thickBot="1">
      <c r="A104" s="159"/>
      <c r="B104" s="147" t="s">
        <v>4</v>
      </c>
      <c r="C104" s="150"/>
      <c r="D104" s="147" t="s">
        <v>5</v>
      </c>
      <c r="E104" s="150"/>
      <c r="F104" s="159"/>
      <c r="G104" s="5" t="s">
        <v>4</v>
      </c>
      <c r="H104" s="10" t="s">
        <v>5</v>
      </c>
    </row>
    <row r="105" spans="1:8" ht="20.25">
      <c r="A105" s="50" t="str">
        <f>'[1]Швеллер'!B18</f>
        <v>Швеллер 20У</v>
      </c>
      <c r="B105" s="51">
        <f>'[1]Швеллер'!M18</f>
        <v>28490</v>
      </c>
      <c r="C105" s="52">
        <f>'[1]Швеллер'!M36</f>
        <v>30710</v>
      </c>
      <c r="D105" s="14">
        <f>'[1]Швеллер'!N18</f>
        <v>29060</v>
      </c>
      <c r="E105" s="18">
        <f>'[1]Швеллер'!N36</f>
        <v>31330</v>
      </c>
      <c r="F105" s="27" t="str">
        <f>'[1]Прочее'!B24</f>
        <v>Р65, Н 12.5м,25м</v>
      </c>
      <c r="G105" s="16">
        <f>'[1]Прочее'!M24</f>
        <v>46570</v>
      </c>
      <c r="H105" s="18">
        <f>'[1]Прочее'!N24</f>
        <v>47510</v>
      </c>
    </row>
    <row r="106" spans="1:8" ht="21" thickBot="1">
      <c r="A106" s="50" t="str">
        <f>'[1]Швеллер'!B19</f>
        <v>Швеллер 20У</v>
      </c>
      <c r="B106" s="51">
        <f>'[1]Швеллер'!M19</f>
        <v>28490</v>
      </c>
      <c r="C106" s="52">
        <f>'[1]Швеллер'!M37</f>
        <v>30710</v>
      </c>
      <c r="D106" s="14">
        <f>'[1]Швеллер'!N19</f>
        <v>29060</v>
      </c>
      <c r="E106" s="18">
        <f>'[1]Швеллер'!N37</f>
        <v>31330</v>
      </c>
      <c r="F106" s="29" t="str">
        <f>'[1]Прочее'!B25</f>
        <v>Р50, Н 12.5м,25м</v>
      </c>
      <c r="G106" s="31">
        <f>'[1]Прочее'!M25</f>
        <v>49530</v>
      </c>
      <c r="H106" s="32">
        <f>'[1]Прочее'!N25</f>
        <v>50530</v>
      </c>
    </row>
    <row r="107" spans="1:8" ht="21" thickBot="1">
      <c r="A107" s="50" t="str">
        <f>'[1]Швеллер'!B20</f>
        <v>Швеллер 22У</v>
      </c>
      <c r="B107" s="51">
        <f>'[1]Швеллер'!M20</f>
        <v>32930</v>
      </c>
      <c r="C107" s="52">
        <f>'[1]Швеллер'!M38</f>
        <v>35150</v>
      </c>
      <c r="D107" s="14">
        <f>'[1]Швеллер'!N20</f>
        <v>33590</v>
      </c>
      <c r="E107" s="18">
        <f>'[1]Швеллер'!N38</f>
        <v>35860</v>
      </c>
      <c r="F107" s="53" t="s">
        <v>21</v>
      </c>
      <c r="G107" s="147"/>
      <c r="H107" s="157"/>
    </row>
    <row r="108" spans="1:8" ht="20.25">
      <c r="A108" s="50" t="str">
        <f>'[1]Швеллер'!B21</f>
        <v>Швеллер 24У</v>
      </c>
      <c r="B108" s="51">
        <f>'[1]Швеллер'!M21</f>
        <v>31020</v>
      </c>
      <c r="C108" s="52">
        <f>'[1]Швеллер'!M39</f>
        <v>33240</v>
      </c>
      <c r="D108" s="14">
        <f>'[1]Швеллер'!N21</f>
        <v>31650</v>
      </c>
      <c r="E108" s="18">
        <f>'[1]Швеллер'!N39</f>
        <v>33910</v>
      </c>
      <c r="F108" s="54" t="str">
        <f>'[1]Прочее'!B21</f>
        <v>Р50, Т1 12.5м,25м</v>
      </c>
      <c r="G108" s="55">
        <v>30100</v>
      </c>
      <c r="H108" s="18">
        <v>30700</v>
      </c>
    </row>
    <row r="109" spans="1:8" ht="20.25">
      <c r="A109" s="50" t="str">
        <f>'[1]Швеллер'!B22</f>
        <v>Швеллер 24 У</v>
      </c>
      <c r="B109" s="51">
        <f>'[1]Швеллер'!M22</f>
        <v>31020</v>
      </c>
      <c r="C109" s="52">
        <f>'[1]Швеллер'!M40</f>
        <v>30220</v>
      </c>
      <c r="D109" s="14">
        <f>'[1]Швеллер'!N22</f>
        <v>31650</v>
      </c>
      <c r="E109" s="18">
        <f>'[1]Швеллер'!N40</f>
        <v>30830</v>
      </c>
      <c r="F109" s="54" t="str">
        <f>'[1]Прочее'!B22</f>
        <v>РП65, Т 12.5м,25м</v>
      </c>
      <c r="G109" s="51">
        <v>29700</v>
      </c>
      <c r="H109" s="18">
        <v>30300</v>
      </c>
    </row>
    <row r="110" spans="1:8" ht="21" thickBot="1">
      <c r="A110" s="50" t="str">
        <f>'[1]Швеллер'!B23</f>
        <v>Швеллер 27У</v>
      </c>
      <c r="B110" s="51">
        <f>'[1]Швеллер'!M23</f>
        <v>31870</v>
      </c>
      <c r="C110" s="52">
        <f>'[1]Швеллер'!M41</f>
        <v>34090</v>
      </c>
      <c r="D110" s="14">
        <f>'[1]Швеллер'!N23</f>
        <v>32510</v>
      </c>
      <c r="E110" s="18">
        <f>'[1]Швеллер'!N41</f>
        <v>34780</v>
      </c>
      <c r="F110" s="56" t="str">
        <f>'[1]Прочее'!B23</f>
        <v>РП50, Т  12.5м,25м</v>
      </c>
      <c r="G110" s="57">
        <v>29700</v>
      </c>
      <c r="H110" s="32">
        <v>30300</v>
      </c>
    </row>
    <row r="111" spans="1:8" ht="21" thickBot="1">
      <c r="A111" s="50" t="str">
        <f>'[1]Швеллер'!B24</f>
        <v>Швеллер 30У</v>
      </c>
      <c r="B111" s="51">
        <f>'[1]Швеллер'!M24</f>
        <v>31870</v>
      </c>
      <c r="C111" s="52">
        <f>'[1]Швеллер'!M42</f>
        <v>34090</v>
      </c>
      <c r="D111" s="14">
        <f>'[1]Швеллер'!N24</f>
        <v>32510</v>
      </c>
      <c r="E111" s="18">
        <f>'[1]Швеллер'!N42</f>
        <v>34780</v>
      </c>
      <c r="F111" s="30" t="s">
        <v>22</v>
      </c>
      <c r="G111" s="147"/>
      <c r="H111" s="150"/>
    </row>
    <row r="112" spans="1:8" ht="21" thickBot="1">
      <c r="A112" s="50" t="str">
        <f>'[1]Швеллер'!B25</f>
        <v>Швеллер 40У</v>
      </c>
      <c r="B112" s="51">
        <f>MAX('[1]Швеллер'!M25:M26)</f>
        <v>37560</v>
      </c>
      <c r="C112" s="52">
        <f>'[1]Швеллер'!M43</f>
        <v>38700</v>
      </c>
      <c r="D112" s="14">
        <f>MAX('[1]Швеллер'!N25:N26)</f>
        <v>38320</v>
      </c>
      <c r="E112" s="18">
        <f>'[1]Швеллер'!N43</f>
        <v>39480</v>
      </c>
      <c r="F112" s="58">
        <f>'[1]Швеллер'!B52</f>
        <v>0</v>
      </c>
      <c r="G112" s="31">
        <f>'[1]Швеллер'!M52</f>
        <v>0</v>
      </c>
      <c r="H112" s="32">
        <f>'[1]Швеллер'!N52</f>
        <v>0</v>
      </c>
    </row>
    <row r="113" spans="1:8" ht="21" thickBot="1">
      <c r="A113" s="50" t="str">
        <f>'[1]Швеллер'!B27</f>
        <v>Швеллер 5</v>
      </c>
      <c r="B113" s="51">
        <f>'[1]Швеллер'!M27</f>
        <v>0</v>
      </c>
      <c r="C113" s="52">
        <f>'[1]Швеллер'!M45</f>
        <v>29030</v>
      </c>
      <c r="D113" s="14">
        <f>'[1]Швеллер'!N27</f>
        <v>0</v>
      </c>
      <c r="E113" s="18">
        <f>'[1]Швеллер'!N45</f>
        <v>29620</v>
      </c>
      <c r="F113" s="7" t="s">
        <v>23</v>
      </c>
      <c r="G113" s="147" t="s">
        <v>24</v>
      </c>
      <c r="H113" s="150"/>
    </row>
    <row r="114" spans="1:8" ht="20.25">
      <c r="A114" s="50" t="str">
        <f>'[1]Швеллер'!B28</f>
        <v>Швеллер 6,5</v>
      </c>
      <c r="B114" s="51">
        <f>'[1]Швеллер'!M28</f>
        <v>0</v>
      </c>
      <c r="C114" s="52">
        <f>'[1]Швеллер'!M46</f>
        <v>0</v>
      </c>
      <c r="D114" s="14">
        <f>'[1]Швеллер'!N28</f>
        <v>0</v>
      </c>
      <c r="E114" s="18">
        <f>'[1]Швеллер'!N46</f>
        <v>0</v>
      </c>
      <c r="F114" s="59" t="str">
        <f>'[1]Труба'!B22</f>
        <v>Труба эл.св. 159*6-8</v>
      </c>
      <c r="G114" s="16">
        <f>'[1]Труба'!M22</f>
        <v>28540</v>
      </c>
      <c r="H114" s="18">
        <f>'[1]Труба'!N22</f>
        <v>29120</v>
      </c>
    </row>
    <row r="115" spans="1:8" ht="20.25">
      <c r="A115" s="50" t="str">
        <f>'[1]Швеллер'!B30</f>
        <v>Швеллер 10</v>
      </c>
      <c r="B115" s="51">
        <f>'[1]Швеллер'!M30</f>
        <v>30630</v>
      </c>
      <c r="C115" s="52">
        <f>'[1]Швеллер'!M48</f>
        <v>0</v>
      </c>
      <c r="D115" s="14">
        <f>'[1]Швеллер'!N30</f>
        <v>31250</v>
      </c>
      <c r="E115" s="18">
        <f>'[1]Швеллер'!N48</f>
        <v>0</v>
      </c>
      <c r="F115" s="59" t="str">
        <f>'[1]Труба'!B23</f>
        <v>Труба эл.св. 219*4,5-8</v>
      </c>
      <c r="G115" s="16">
        <f>'[1]Труба'!M23</f>
        <v>31950</v>
      </c>
      <c r="H115" s="18">
        <f>'[1]Труба'!N23</f>
        <v>32590</v>
      </c>
    </row>
    <row r="116" spans="1:8" ht="20.25">
      <c r="A116" s="50" t="str">
        <f>'[1]Швеллер'!B31</f>
        <v>Швеллер 12</v>
      </c>
      <c r="B116" s="51">
        <f>'[1]Швеллер'!M31</f>
        <v>30340</v>
      </c>
      <c r="C116" s="52">
        <f>'[1]Швеллер'!M49</f>
        <v>0</v>
      </c>
      <c r="D116" s="14">
        <f>'[1]Швеллер'!N31</f>
        <v>30950</v>
      </c>
      <c r="E116" s="18">
        <f>'[1]Швеллер'!N49</f>
        <v>0</v>
      </c>
      <c r="F116" s="59" t="str">
        <f>'[1]Труба'!B24</f>
        <v>Труба профильная 20*20*1,5</v>
      </c>
      <c r="G116" s="16">
        <f>'[1]Труба'!M24</f>
        <v>31770</v>
      </c>
      <c r="H116" s="18">
        <f>'[1]Труба'!N24</f>
        <v>32410</v>
      </c>
    </row>
    <row r="117" spans="1:8" ht="21" thickBot="1">
      <c r="A117" s="50" t="str">
        <f>'[1]Швеллер'!B32</f>
        <v>Швеллер 14</v>
      </c>
      <c r="B117" s="51">
        <f>'[1]Швеллер'!M33</f>
        <v>30340</v>
      </c>
      <c r="C117" s="52">
        <f>'[1]Швеллер'!M51</f>
        <v>0</v>
      </c>
      <c r="D117" s="14">
        <f>'[1]Швеллер'!N33</f>
        <v>30950</v>
      </c>
      <c r="E117" s="18">
        <f>'[1]Швеллер'!N51</f>
        <v>0</v>
      </c>
      <c r="F117" s="59" t="str">
        <f>'[1]Труба'!B25</f>
        <v>Труба профильная 25*25*1,5</v>
      </c>
      <c r="G117" s="16">
        <f>'[1]Труба'!M25</f>
        <v>31770</v>
      </c>
      <c r="H117" s="18">
        <f>'[1]Труба'!N25</f>
        <v>32410</v>
      </c>
    </row>
    <row r="118" spans="1:8" ht="21" thickBot="1">
      <c r="A118" s="19" t="s">
        <v>25</v>
      </c>
      <c r="B118" s="5" t="s">
        <v>7</v>
      </c>
      <c r="C118" s="10" t="s">
        <v>8</v>
      </c>
      <c r="D118" s="49" t="s">
        <v>7</v>
      </c>
      <c r="E118" s="10" t="s">
        <v>8</v>
      </c>
      <c r="F118" s="59" t="str">
        <f>'[1]Труба'!B26</f>
        <v>Труба профильная 30*30*1,5</v>
      </c>
      <c r="G118" s="16">
        <f>'[1]Труба'!M26</f>
        <v>31770</v>
      </c>
      <c r="H118" s="18">
        <f>'[1]Труба'!N26</f>
        <v>32410</v>
      </c>
    </row>
    <row r="119" spans="1:8" ht="20.25">
      <c r="A119" s="59" t="str">
        <f>'[1]Труба'!B31</f>
        <v>Труба профильная 80*80 более 2</v>
      </c>
      <c r="B119" s="60">
        <f>'[1]Труба'!M31</f>
        <v>31000</v>
      </c>
      <c r="C119" s="61"/>
      <c r="D119" s="14">
        <f>'[1]Труба'!N31</f>
        <v>31620</v>
      </c>
      <c r="E119" s="18"/>
      <c r="F119" s="59" t="str">
        <f>'[1]Труба'!B27</f>
        <v>Труба профильная 30*30 более 1,8</v>
      </c>
      <c r="G119" s="16">
        <f>'[1]Труба'!M27</f>
        <v>31550</v>
      </c>
      <c r="H119" s="18">
        <f>'[1]Труба'!N27</f>
        <v>32190</v>
      </c>
    </row>
    <row r="120" spans="1:8" ht="20.25">
      <c r="A120" s="59" t="str">
        <f>'[1]Труба'!B32</f>
        <v>Труба профильная 100*100</v>
      </c>
      <c r="B120" s="41">
        <f>'[1]Труба'!M32</f>
        <v>0</v>
      </c>
      <c r="C120" s="62"/>
      <c r="D120" s="14">
        <f>'[1]Труба'!N32</f>
        <v>0</v>
      </c>
      <c r="E120" s="18"/>
      <c r="F120" s="59" t="str">
        <f>'[1]Труба'!B28</f>
        <v>Труба профильная 40*40*1,5</v>
      </c>
      <c r="G120" s="16">
        <f>'[1]Труба'!M28</f>
        <v>31550</v>
      </c>
      <c r="H120" s="18">
        <f>'[1]Труба'!N28</f>
        <v>32190</v>
      </c>
    </row>
    <row r="121" spans="1:8" ht="20.25">
      <c r="A121" s="59" t="str">
        <f>'[1]Труба'!B33</f>
        <v>Труба профильная 120*120</v>
      </c>
      <c r="B121" s="41">
        <f>'[1]Труба'!M33</f>
        <v>0</v>
      </c>
      <c r="C121" s="62"/>
      <c r="D121" s="14">
        <f>'[1]Труба'!N33</f>
        <v>0</v>
      </c>
      <c r="E121" s="18"/>
      <c r="F121" s="59" t="str">
        <f>'[1]Труба'!B29</f>
        <v>Труба профильная 50*50*3</v>
      </c>
      <c r="G121" s="16">
        <f>'[1]Труба'!M29</f>
        <v>29040</v>
      </c>
      <c r="H121" s="18">
        <f>'[1]Труба'!N29</f>
        <v>29630</v>
      </c>
    </row>
    <row r="122" spans="1:8" ht="21" thickBot="1">
      <c r="A122" s="59" t="str">
        <f>'[1]Труба'!B35</f>
        <v>Труба профильная 150*150</v>
      </c>
      <c r="B122" s="41">
        <f>'[1]Труба'!M35</f>
        <v>0</v>
      </c>
      <c r="C122" s="62"/>
      <c r="D122" s="14">
        <f>'[1]Труба'!N35</f>
        <v>0</v>
      </c>
      <c r="E122" s="18"/>
      <c r="F122" s="63" t="str">
        <f>'[1]Труба'!B30</f>
        <v>Труба профильная 60*60 более 2</v>
      </c>
      <c r="G122" s="31">
        <f>'[1]Труба'!M30</f>
        <v>29040</v>
      </c>
      <c r="H122" s="32">
        <f>'[1]Труба'!N30</f>
        <v>29630</v>
      </c>
    </row>
    <row r="123" spans="1:8" ht="21" thickBot="1">
      <c r="A123" s="59" t="str">
        <f>'[1]Труба'!B36</f>
        <v>Труба профильная 160*160</v>
      </c>
      <c r="B123" s="41">
        <f>'[1]Труба'!M36</f>
        <v>0</v>
      </c>
      <c r="C123" s="62"/>
      <c r="D123" s="14">
        <f>'[1]Труба'!N36</f>
        <v>0</v>
      </c>
      <c r="E123" s="18"/>
      <c r="F123" s="7" t="s">
        <v>26</v>
      </c>
      <c r="G123" s="147"/>
      <c r="H123" s="150"/>
    </row>
    <row r="124" spans="1:8" ht="20.25">
      <c r="A124" s="59" t="str">
        <f>'[1]Труба'!B37</f>
        <v>Труба профильная 180*180</v>
      </c>
      <c r="B124" s="41">
        <f>'[1]Труба'!M37</f>
        <v>0</v>
      </c>
      <c r="C124" s="62"/>
      <c r="D124" s="14">
        <f>'[1]Труба'!N37</f>
        <v>0</v>
      </c>
      <c r="E124" s="18"/>
      <c r="F124" s="59" t="str">
        <f>'[1]Труба'!B16</f>
        <v>Труба эл.св. 76*5</v>
      </c>
      <c r="G124" s="16">
        <f>'[1]Труба'!M16</f>
        <v>27990</v>
      </c>
      <c r="H124" s="18">
        <f>'[1]Труба'!N16</f>
        <v>28550</v>
      </c>
    </row>
    <row r="125" spans="1:8" ht="20.25">
      <c r="A125" s="59" t="str">
        <f>'[1]Труба'!B38</f>
        <v>Труба профильная 200*200</v>
      </c>
      <c r="B125" s="41">
        <f>'[1]Труба'!M38</f>
        <v>0</v>
      </c>
      <c r="C125" s="62"/>
      <c r="D125" s="14">
        <f>'[1]Труба'!N38</f>
        <v>0</v>
      </c>
      <c r="E125" s="18"/>
      <c r="F125" s="59" t="str">
        <f>'[1]Труба'!B17</f>
        <v>Труба эл.св. 89*5-6</v>
      </c>
      <c r="G125" s="16">
        <f>'[1]Труба'!M17</f>
        <v>27990</v>
      </c>
      <c r="H125" s="18">
        <f>'[1]Труба'!N17</f>
        <v>28550</v>
      </c>
    </row>
    <row r="126" spans="1:8" ht="20.25">
      <c r="A126" s="59">
        <f>'[1]Труба'!B53</f>
        <v>0</v>
      </c>
      <c r="B126" s="41">
        <f>'[1]Труба'!M53</f>
        <v>0</v>
      </c>
      <c r="C126" s="62"/>
      <c r="D126" s="14">
        <f>'[1]Труба'!N53</f>
        <v>0</v>
      </c>
      <c r="E126" s="18"/>
      <c r="F126" s="59" t="str">
        <f>'[1]Труба'!B18</f>
        <v>Труба эл.св. 102</v>
      </c>
      <c r="G126" s="16">
        <f>'[1]Труба'!M18</f>
        <v>27990</v>
      </c>
      <c r="H126" s="18">
        <f>'[1]Труба'!N18</f>
        <v>28550</v>
      </c>
    </row>
    <row r="127" spans="1:8" ht="20.25">
      <c r="A127" s="59">
        <f>'[1]Труба'!B54</f>
        <v>0</v>
      </c>
      <c r="B127" s="41">
        <f>'[1]Труба'!M54</f>
        <v>0</v>
      </c>
      <c r="C127" s="62"/>
      <c r="D127" s="14">
        <f>'[1]Труба'!N54</f>
        <v>0</v>
      </c>
      <c r="E127" s="18"/>
      <c r="F127" s="59" t="str">
        <f>'[1]Труба'!B19</f>
        <v>Труба эл.св. 108*5</v>
      </c>
      <c r="G127" s="16">
        <f>'[1]Труба'!M19</f>
        <v>27990</v>
      </c>
      <c r="H127" s="18">
        <f>'[1]Труба'!N19</f>
        <v>28550</v>
      </c>
    </row>
    <row r="128" spans="1:8" ht="20.25">
      <c r="A128" s="59">
        <f>'[1]Труба'!B55</f>
        <v>0</v>
      </c>
      <c r="B128" s="41">
        <f>'[1]Труба'!M55</f>
        <v>0</v>
      </c>
      <c r="C128" s="62"/>
      <c r="D128" s="14">
        <f>'[1]Труба'!N55</f>
        <v>0</v>
      </c>
      <c r="E128" s="18"/>
      <c r="F128" s="59" t="str">
        <f>'[1]Труба'!B20</f>
        <v>Труба эл.св. 114*5-6</v>
      </c>
      <c r="G128" s="16">
        <f>'[1]Труба'!M20</f>
        <v>27990</v>
      </c>
      <c r="H128" s="18">
        <f>'[1]Труба'!N20</f>
        <v>28550</v>
      </c>
    </row>
    <row r="129" spans="1:8" ht="21" thickBot="1">
      <c r="A129" s="59">
        <f>'[1]Труба'!B56</f>
        <v>0</v>
      </c>
      <c r="B129" s="41">
        <f>'[1]Труба'!M56</f>
        <v>0</v>
      </c>
      <c r="C129" s="62"/>
      <c r="D129" s="14">
        <f>'[1]Труба'!N56</f>
        <v>0</v>
      </c>
      <c r="E129" s="52"/>
      <c r="F129" s="63" t="str">
        <f>'[1]Труба'!B21</f>
        <v>Труба эл.св. 133</v>
      </c>
      <c r="G129" s="31">
        <f>'[1]Труба'!M21</f>
        <v>27990</v>
      </c>
      <c r="H129" s="32">
        <f>'[1]Труба'!N21</f>
        <v>28550</v>
      </c>
    </row>
    <row r="130" spans="1:8" ht="21" thickBot="1">
      <c r="A130" s="59">
        <f>'[1]Труба'!B57</f>
        <v>0</v>
      </c>
      <c r="B130" s="41">
        <f>'[1]Труба'!M57</f>
        <v>0</v>
      </c>
      <c r="C130" s="62"/>
      <c r="D130" s="14">
        <f>'[1]Труба'!N57</f>
        <v>0</v>
      </c>
      <c r="E130" s="13"/>
      <c r="F130" s="7" t="s">
        <v>27</v>
      </c>
      <c r="G130" s="147" t="s">
        <v>14</v>
      </c>
      <c r="H130" s="148"/>
    </row>
    <row r="131" spans="1:8" ht="28.5" customHeight="1">
      <c r="A131" s="64" t="s">
        <v>28</v>
      </c>
      <c r="B131" s="65">
        <v>28850</v>
      </c>
      <c r="C131" s="66"/>
      <c r="D131" s="67">
        <v>29430</v>
      </c>
      <c r="E131" s="68"/>
      <c r="F131" s="69" t="str">
        <f>'[1]Лист'!B63</f>
        <v>Лист 18*1500</v>
      </c>
      <c r="G131" s="20">
        <f>'[1]Лист'!M63</f>
        <v>29720</v>
      </c>
      <c r="H131" s="18">
        <f>'[1]Лист'!N63</f>
        <v>30320</v>
      </c>
    </row>
    <row r="132" spans="1:8" ht="15.75" customHeight="1">
      <c r="A132" s="64" t="s">
        <v>29</v>
      </c>
      <c r="B132" s="65">
        <v>30350</v>
      </c>
      <c r="C132" s="66"/>
      <c r="D132" s="67">
        <v>30960</v>
      </c>
      <c r="E132" s="68"/>
      <c r="F132" s="69" t="str">
        <f>'[1]Лист'!B64</f>
        <v>Лист 20*1500</v>
      </c>
      <c r="G132" s="20">
        <f>'[1]Лист'!M64</f>
        <v>29720</v>
      </c>
      <c r="H132" s="18">
        <f>'[1]Лист'!N64</f>
        <v>30320</v>
      </c>
    </row>
    <row r="133" spans="1:8" ht="14.25" customHeight="1">
      <c r="A133" s="64" t="s">
        <v>30</v>
      </c>
      <c r="B133" s="65">
        <v>34290</v>
      </c>
      <c r="C133" s="66"/>
      <c r="D133" s="67">
        <v>34980</v>
      </c>
      <c r="E133" s="68"/>
      <c r="F133" s="69" t="str">
        <f>'[1]Лист'!B65</f>
        <v>Лист 22*1500</v>
      </c>
      <c r="G133" s="20">
        <f>'[1]Лист'!M65</f>
        <v>29720</v>
      </c>
      <c r="H133" s="18">
        <f>'[1]Лист'!N65</f>
        <v>30320</v>
      </c>
    </row>
    <row r="134" spans="1:8" ht="13.5" customHeight="1">
      <c r="A134" s="64" t="s">
        <v>31</v>
      </c>
      <c r="B134" s="65">
        <v>37600</v>
      </c>
      <c r="C134" s="66"/>
      <c r="D134" s="67">
        <v>38360</v>
      </c>
      <c r="E134" s="68"/>
      <c r="F134" s="69" t="str">
        <f>'[1]Лист'!B66</f>
        <v>Лист 25*1500</v>
      </c>
      <c r="G134" s="20">
        <f>'[1]Лист'!M66</f>
        <v>29720</v>
      </c>
      <c r="H134" s="18">
        <f>'[1]Лист'!N66</f>
        <v>30320</v>
      </c>
    </row>
    <row r="135" spans="1:8" ht="21.75" customHeight="1">
      <c r="A135" s="64" t="s">
        <v>32</v>
      </c>
      <c r="B135" s="65">
        <v>38870</v>
      </c>
      <c r="C135" s="66"/>
      <c r="D135" s="67">
        <v>39650</v>
      </c>
      <c r="E135" s="68"/>
      <c r="F135" s="69" t="str">
        <f>'[1]Лист'!B67</f>
        <v>Лист 17-27</v>
      </c>
      <c r="G135" s="20">
        <f>'[1]Лист'!M67</f>
        <v>25920</v>
      </c>
      <c r="H135" s="18">
        <f>'[1]Лист'!N67</f>
        <v>26440</v>
      </c>
    </row>
    <row r="136" spans="1:8" ht="18.75" customHeight="1" thickBot="1">
      <c r="A136" s="63" t="str">
        <f>'[1]Труба'!B58</f>
        <v>Труба профильная 200*120</v>
      </c>
      <c r="B136" s="45">
        <f>'[1]Труба'!M58</f>
        <v>30680</v>
      </c>
      <c r="C136" s="70"/>
      <c r="D136" s="68">
        <f>'[1]Труба'!N58</f>
        <v>31300</v>
      </c>
      <c r="E136" s="68"/>
      <c r="F136" s="69" t="str">
        <f>'[1]Лист'!B68</f>
        <v>Лист 28-30</v>
      </c>
      <c r="G136" s="20">
        <f>'[1]Лист'!M68</f>
        <v>27120</v>
      </c>
      <c r="H136" s="18">
        <f>'[1]Лист'!N68</f>
        <v>27670</v>
      </c>
    </row>
    <row r="137" spans="1:8" ht="20.25" customHeight="1" thickBot="1">
      <c r="A137" s="7" t="s">
        <v>27</v>
      </c>
      <c r="B137" s="5" t="s">
        <v>33</v>
      </c>
      <c r="C137" s="71" t="s">
        <v>34</v>
      </c>
      <c r="D137" s="72" t="s">
        <v>33</v>
      </c>
      <c r="E137" s="73" t="s">
        <v>34</v>
      </c>
      <c r="F137" s="74" t="str">
        <f>'[1]Лист'!B69</f>
        <v>Лист 32-50</v>
      </c>
      <c r="G137" s="20">
        <f>'[1]Лист'!M69</f>
        <v>26140</v>
      </c>
      <c r="H137" s="18">
        <f>'[1]Лист'!N69</f>
        <v>26670</v>
      </c>
    </row>
    <row r="138" spans="1:8" ht="17.25" customHeight="1">
      <c r="A138" s="74" t="str">
        <f>'[1]Лист'!B31</f>
        <v>Лист 18*1500</v>
      </c>
      <c r="B138" s="16">
        <f>'[1]Лист'!M31</f>
        <v>26840</v>
      </c>
      <c r="C138" s="75">
        <f>'[1]Лист'!M42</f>
        <v>26460</v>
      </c>
      <c r="D138" s="14">
        <f>'[1]Лист'!N31</f>
        <v>27380</v>
      </c>
      <c r="E138" s="18">
        <f>'[1]Лист'!N42</f>
        <v>26990</v>
      </c>
      <c r="F138" s="74" t="str">
        <f>'[1]Лист'!B70</f>
        <v>Лист 32-50</v>
      </c>
      <c r="G138" s="20">
        <f>'[1]Лист'!M70</f>
        <v>27120</v>
      </c>
      <c r="H138" s="18">
        <f>'[1]Лист'!N70</f>
        <v>27670</v>
      </c>
    </row>
    <row r="139" spans="1:8" ht="19.5" customHeight="1">
      <c r="A139" s="74" t="str">
        <f>'[1]Лист'!B32</f>
        <v>Лист 20*1500</v>
      </c>
      <c r="B139" s="16">
        <f>'[1]Лист'!M32</f>
        <v>26840</v>
      </c>
      <c r="C139" s="75">
        <f>'[1]Лист'!M43</f>
        <v>26460</v>
      </c>
      <c r="D139" s="14">
        <f>'[1]Лист'!N32</f>
        <v>27380</v>
      </c>
      <c r="E139" s="18">
        <f>'[1]Лист'!N43</f>
        <v>26990</v>
      </c>
      <c r="F139" s="74" t="str">
        <f>'[1]Лист'!B71</f>
        <v>Лист 52-100</v>
      </c>
      <c r="G139" s="20">
        <f>'[1]Лист'!M71</f>
        <v>26140</v>
      </c>
      <c r="H139" s="18">
        <f>'[1]Лист'!N71</f>
        <v>26670</v>
      </c>
    </row>
    <row r="140" spans="1:8" ht="21.75" customHeight="1">
      <c r="A140" s="74" t="str">
        <f>'[1]Лист'!B33</f>
        <v>Лист 22*1500</v>
      </c>
      <c r="B140" s="16">
        <f>'[1]Лист'!M33</f>
        <v>26840</v>
      </c>
      <c r="C140" s="75">
        <f>'[1]Лист'!M44</f>
        <v>26460</v>
      </c>
      <c r="D140" s="14">
        <f>'[1]Лист'!N33</f>
        <v>27380</v>
      </c>
      <c r="E140" s="18">
        <f>'[1]Лист'!N44</f>
        <v>26990</v>
      </c>
      <c r="F140" s="74" t="str">
        <f>'[1]Лист'!B72</f>
        <v>Лист 52-100</v>
      </c>
      <c r="G140" s="20">
        <f>'[1]Лист'!M72</f>
        <v>31050</v>
      </c>
      <c r="H140" s="18">
        <f>'[1]Лист'!N72</f>
        <v>31680</v>
      </c>
    </row>
    <row r="141" spans="1:8" ht="20.25" customHeight="1" thickBot="1">
      <c r="A141" s="74" t="str">
        <f>'[1]Лист'!B34</f>
        <v>Лист 25*1500</v>
      </c>
      <c r="B141" s="16">
        <f>'[1]Лист'!M34</f>
        <v>26840</v>
      </c>
      <c r="C141" s="75">
        <f>'[1]Лист'!M45</f>
        <v>26460</v>
      </c>
      <c r="D141" s="14">
        <f>'[1]Лист'!N34</f>
        <v>27380</v>
      </c>
      <c r="E141" s="18">
        <f>'[1]Лист'!N45</f>
        <v>26990</v>
      </c>
      <c r="F141" s="74" t="str">
        <f>'[1]Лист'!B73</f>
        <v>Лист рифленый 4-5 мм</v>
      </c>
      <c r="G141" s="20">
        <f>'[1]Лист'!M73</f>
        <v>25860</v>
      </c>
      <c r="H141" s="18">
        <f>'[1]Лист'!N73</f>
        <v>26380</v>
      </c>
    </row>
    <row r="142" spans="1:8" ht="22.5" customHeight="1" thickBot="1">
      <c r="A142" s="74" t="str">
        <f>'[1]Лист'!B35</f>
        <v>Лист 5*1500</v>
      </c>
      <c r="B142" s="16">
        <f>'[1]Лист'!M35</f>
        <v>25380</v>
      </c>
      <c r="C142" s="75">
        <f>'[1]Лист'!M46</f>
        <v>23280</v>
      </c>
      <c r="D142" s="14">
        <f>'[1]Лист'!N35</f>
        <v>25890</v>
      </c>
      <c r="E142" s="18">
        <f>'[1]Лист'!N46</f>
        <v>23750</v>
      </c>
      <c r="F142" s="5" t="s">
        <v>35</v>
      </c>
      <c r="G142" s="147"/>
      <c r="H142" s="150"/>
    </row>
    <row r="143" spans="1:8" ht="18.75" customHeight="1" thickBot="1">
      <c r="A143" s="74" t="str">
        <f>'[1]Лист'!B36</f>
        <v>Лист 6*1500</v>
      </c>
      <c r="B143" s="16">
        <f>'[1]Лист'!M36</f>
        <v>25380</v>
      </c>
      <c r="C143" s="75">
        <f>'[1]Лист'!M47</f>
        <v>24340</v>
      </c>
      <c r="D143" s="14">
        <f>'[1]Лист'!N36</f>
        <v>25890</v>
      </c>
      <c r="E143" s="18">
        <f>'[1]Лист'!N47</f>
        <v>24830</v>
      </c>
      <c r="F143" s="76">
        <f>'[1]Лист'!B87</f>
        <v>0</v>
      </c>
      <c r="G143" s="77">
        <f>'[1]Лист'!M87</f>
        <v>0</v>
      </c>
      <c r="H143" s="18">
        <f>'[1]Лист'!N87</f>
        <v>0</v>
      </c>
    </row>
    <row r="144" spans="1:8" ht="29.25" customHeight="1" thickBot="1">
      <c r="A144" s="74" t="str">
        <f>'[1]Лист'!B37</f>
        <v>Лист 8*1500</v>
      </c>
      <c r="B144" s="16">
        <f>'[1]Лист'!M37</f>
        <v>25380</v>
      </c>
      <c r="C144" s="75">
        <f>'[1]Лист'!M48</f>
        <v>23680</v>
      </c>
      <c r="D144" s="14">
        <f>'[1]Лист'!N37</f>
        <v>25890</v>
      </c>
      <c r="E144" s="18">
        <f>'[1]Лист'!N48</f>
        <v>24160</v>
      </c>
      <c r="F144" s="5" t="s">
        <v>36</v>
      </c>
      <c r="G144" s="147"/>
      <c r="H144" s="150"/>
    </row>
    <row r="145" spans="1:8" ht="18" customHeight="1">
      <c r="A145" s="74" t="str">
        <f>'[1]Лист'!B38</f>
        <v>Лист 10*1500</v>
      </c>
      <c r="B145" s="16">
        <f>'[1]Лист'!M38</f>
        <v>25380</v>
      </c>
      <c r="C145" s="75">
        <f>'[1]Лист'!M49</f>
        <v>24340</v>
      </c>
      <c r="D145" s="14">
        <f>'[1]Лист'!N38</f>
        <v>25890</v>
      </c>
      <c r="E145" s="18">
        <f>'[1]Лист'!N49</f>
        <v>24830</v>
      </c>
      <c r="F145" s="78">
        <f>'[1]Лист'!B88</f>
        <v>0</v>
      </c>
      <c r="G145" s="79">
        <f>'[1]Лист'!M88</f>
        <v>0</v>
      </c>
      <c r="H145" s="18">
        <f>'[1]Лист'!N88</f>
        <v>0</v>
      </c>
    </row>
    <row r="146" spans="1:8" ht="19.5" customHeight="1">
      <c r="A146" s="74" t="str">
        <f>'[1]Лист'!B39</f>
        <v>Лист 12*1500</v>
      </c>
      <c r="B146" s="16">
        <f>'[1]Лист'!M39</f>
        <v>25380</v>
      </c>
      <c r="C146" s="75">
        <f>'[1]Лист'!M50</f>
        <v>23680</v>
      </c>
      <c r="D146" s="14">
        <f>'[1]Лист'!N39</f>
        <v>25890</v>
      </c>
      <c r="E146" s="18">
        <f>'[1]Лист'!N50</f>
        <v>24160</v>
      </c>
      <c r="F146" s="78">
        <f>'[1]Лист'!B89</f>
        <v>0</v>
      </c>
      <c r="G146" s="79">
        <f>'[1]Лист'!M89</f>
        <v>0</v>
      </c>
      <c r="H146" s="18">
        <f>'[1]Лист'!N89</f>
        <v>0</v>
      </c>
    </row>
    <row r="147" spans="1:8" ht="14.25" customHeight="1">
      <c r="A147" s="74" t="str">
        <f>'[1]Лист'!B40</f>
        <v>Лист 14*1500</v>
      </c>
      <c r="B147" s="16">
        <f>'[1]Лист'!M40</f>
        <v>25320</v>
      </c>
      <c r="C147" s="75">
        <f>'[1]Лист'!M51</f>
        <v>28210</v>
      </c>
      <c r="D147" s="14">
        <f>'[1]Лист'!N40</f>
        <v>25830</v>
      </c>
      <c r="E147" s="18">
        <f>'[1]Лист'!N51</f>
        <v>28780</v>
      </c>
      <c r="F147" s="78">
        <f>'[1]Лист'!B90</f>
        <v>0</v>
      </c>
      <c r="G147" s="79">
        <f>'[1]Лист'!M90</f>
        <v>0</v>
      </c>
      <c r="H147" s="18">
        <f>'[1]Лист'!N90</f>
        <v>0</v>
      </c>
    </row>
    <row r="148" spans="1:8" ht="18" customHeight="1" thickBot="1">
      <c r="A148" s="74" t="str">
        <f>'[1]Лист'!B41</f>
        <v>Лист 16*1500</v>
      </c>
      <c r="B148" s="16">
        <f>'[1]Лист'!M41</f>
        <v>25320</v>
      </c>
      <c r="C148" s="75">
        <f>'[1]Лист'!M52</f>
        <v>32170</v>
      </c>
      <c r="D148" s="14">
        <f>'[1]Лист'!N41</f>
        <v>25830</v>
      </c>
      <c r="E148" s="18">
        <f>'[1]Лист'!N52</f>
        <v>32820</v>
      </c>
      <c r="F148" s="78">
        <f>'[1]Лист'!B91</f>
        <v>0</v>
      </c>
      <c r="G148" s="79">
        <f>'[1]Лист'!M91</f>
        <v>0</v>
      </c>
      <c r="H148" s="18">
        <f>'[1]Лист'!N91</f>
        <v>0</v>
      </c>
    </row>
    <row r="149" spans="1:8" ht="21" thickBot="1">
      <c r="A149" s="7" t="s">
        <v>27</v>
      </c>
      <c r="B149" s="5" t="s">
        <v>37</v>
      </c>
      <c r="C149" s="10" t="s">
        <v>14</v>
      </c>
      <c r="D149" s="5" t="s">
        <v>38</v>
      </c>
      <c r="E149" s="10" t="s">
        <v>14</v>
      </c>
      <c r="F149" s="78">
        <f>'[1]Лист'!B92</f>
        <v>0</v>
      </c>
      <c r="G149" s="79">
        <f>'[1]Лист'!M92</f>
        <v>0</v>
      </c>
      <c r="H149" s="18">
        <f>'[1]Лист'!N92</f>
        <v>0</v>
      </c>
    </row>
    <row r="150" spans="1:8" ht="26.25" customHeight="1" thickBot="1">
      <c r="A150" s="80" t="str">
        <f>'[1]Лист'!B23</f>
        <v>Лист 4*1500</v>
      </c>
      <c r="B150" s="41">
        <f>MAX('[1]Лист'!M23:M24)</f>
        <v>25980</v>
      </c>
      <c r="C150" s="75">
        <f>'[1]Лист'!M59</f>
        <v>28850</v>
      </c>
      <c r="D150" s="14">
        <f>MAX('[1]Лист'!N23:N24)</f>
        <v>26500</v>
      </c>
      <c r="E150" s="18">
        <f>'[1]Лист'!N59</f>
        <v>29430</v>
      </c>
      <c r="F150" s="19" t="s">
        <v>39</v>
      </c>
      <c r="G150" s="147"/>
      <c r="H150" s="150"/>
    </row>
    <row r="151" spans="1:8" ht="27" customHeight="1">
      <c r="A151" s="80" t="str">
        <f>'[1]Лист'!B25</f>
        <v>Лист 6*1500</v>
      </c>
      <c r="B151" s="41">
        <f>MAX('[1]Лист'!M25:M26)</f>
        <v>25760</v>
      </c>
      <c r="C151" s="75">
        <f>'[1]Лист'!M60</f>
        <v>28850</v>
      </c>
      <c r="D151" s="14">
        <f>MAX('[1]Лист'!N25:N26)</f>
        <v>26280</v>
      </c>
      <c r="E151" s="18">
        <f>'[1]Лист'!N60</f>
        <v>29430</v>
      </c>
      <c r="F151" s="81" t="str">
        <f>'[1]Лист'!B16</f>
        <v>Лист 2*1500</v>
      </c>
      <c r="G151" s="12">
        <f>'[1]Лист'!M16</f>
        <v>29320</v>
      </c>
      <c r="H151" s="18">
        <f>'[1]Лист'!N16</f>
        <v>29910</v>
      </c>
    </row>
    <row r="152" spans="1:8" ht="21.75" customHeight="1">
      <c r="A152" s="80" t="str">
        <f>'[1]Лист'!B27</f>
        <v>Лист 10*1500</v>
      </c>
      <c r="B152" s="41">
        <f>MAX('[1]Лист'!M27:M28)</f>
        <v>25760</v>
      </c>
      <c r="C152" s="75">
        <f>'[1]Лист'!M61</f>
        <v>28470</v>
      </c>
      <c r="D152" s="14">
        <f>MAX('[1]Лист'!N27:N28)</f>
        <v>26280</v>
      </c>
      <c r="E152" s="18">
        <f>'[1]Лист'!N61</f>
        <v>29040</v>
      </c>
      <c r="F152" s="81" t="str">
        <f>'[1]Лист'!B17</f>
        <v>Лист 2*1500</v>
      </c>
      <c r="G152" s="12">
        <f>'[1]Лист'!M17</f>
        <v>26680</v>
      </c>
      <c r="H152" s="18">
        <f>'[1]Лист'!N17</f>
        <v>27220</v>
      </c>
    </row>
    <row r="153" spans="1:8" ht="21" customHeight="1">
      <c r="A153" s="80" t="str">
        <f>'[1]Лист'!B29</f>
        <v>Лист 14*1500</v>
      </c>
      <c r="B153" s="41">
        <f>MAX('[1]Лист'!M29:M30)</f>
        <v>25700</v>
      </c>
      <c r="C153" s="75">
        <f>'[1]Лист'!M62</f>
        <v>28470</v>
      </c>
      <c r="D153" s="14">
        <f>MAX('[1]Лист'!N29:N30)</f>
        <v>26220</v>
      </c>
      <c r="E153" s="18">
        <f>'[1]Лист'!N62</f>
        <v>29040</v>
      </c>
      <c r="F153" s="81" t="str">
        <f>'[1]Лист'!B18</f>
        <v>Лист 2,5*1500</v>
      </c>
      <c r="G153" s="12">
        <f>'[1]Лист'!M18</f>
        <v>28910</v>
      </c>
      <c r="H153" s="18">
        <f>'[1]Лист'!N18</f>
        <v>29490</v>
      </c>
    </row>
    <row r="154" spans="1:8" ht="21.75" customHeight="1">
      <c r="A154" s="80" t="str">
        <f>'[1]Лист'!B53</f>
        <v>Лист 2,5*1500</v>
      </c>
      <c r="B154" s="41">
        <f>MAX('[1]Лист'!M53:M54)</f>
        <v>32030</v>
      </c>
      <c r="C154" s="75">
        <f>MAX('[1]Лист'!M74:M75)</f>
        <v>29320</v>
      </c>
      <c r="D154" s="14">
        <f>MAX('[1]Лист'!N53:N54)</f>
        <v>32680</v>
      </c>
      <c r="E154" s="18">
        <f>MAX('[1]Лист'!N74:N75)</f>
        <v>29910</v>
      </c>
      <c r="F154" s="81" t="str">
        <f>'[1]Лист'!B19</f>
        <v>Лист 2,5*1500</v>
      </c>
      <c r="G154" s="12">
        <f>'[1]Лист'!M19</f>
        <v>26510</v>
      </c>
      <c r="H154" s="18">
        <f>'[1]Лист'!N19</f>
        <v>27050</v>
      </c>
    </row>
    <row r="155" spans="1:8" ht="23.25" customHeight="1">
      <c r="A155" s="80" t="str">
        <f>'[1]Лист'!B56</f>
        <v>Лист 5*1500</v>
      </c>
      <c r="B155" s="41">
        <f>MAX('[1]Лист'!M55:M56)</f>
        <v>31620</v>
      </c>
      <c r="C155" s="75">
        <f>MAX('[1]Лист'!M76:M77)</f>
        <v>29320</v>
      </c>
      <c r="D155" s="14">
        <f>MAX('[1]Лист'!N55:N56)</f>
        <v>32260</v>
      </c>
      <c r="E155" s="18">
        <f>MAX('[1]Лист'!N76:N77)</f>
        <v>29910</v>
      </c>
      <c r="F155" s="82" t="str">
        <f>'[1]Лист'!B20</f>
        <v>Лист 3*1500</v>
      </c>
      <c r="G155" s="12">
        <f>'[1]Лист'!M20</f>
        <v>26140</v>
      </c>
      <c r="H155" s="18">
        <f>'[1]Лист'!N20</f>
        <v>26670</v>
      </c>
    </row>
    <row r="156" spans="1:8" ht="24" customHeight="1" thickBot="1">
      <c r="A156" s="83" t="str">
        <f>'[1]Лист'!B57</f>
        <v>Лист 6*1500</v>
      </c>
      <c r="B156" s="41">
        <f>MAX('[1]Лист'!M57:M58)</f>
        <v>28850</v>
      </c>
      <c r="C156" s="75">
        <f>MAX('[1]Лист'!M78:M79)</f>
        <v>0</v>
      </c>
      <c r="D156" s="14">
        <f>MAX('[1]Лист'!N57:N58)</f>
        <v>29430</v>
      </c>
      <c r="E156" s="18">
        <f>MAX('[1]Лист'!N78:N79)</f>
        <v>0</v>
      </c>
      <c r="F156" s="84" t="str">
        <f>'[1]Лист'!B21</f>
        <v>Лист 3*1500</v>
      </c>
      <c r="G156" s="57">
        <f>'[1]Лист'!M21</f>
        <v>26140</v>
      </c>
      <c r="H156" s="32">
        <f>'[1]Лист'!N21</f>
        <v>26670</v>
      </c>
    </row>
    <row r="157" spans="1:8" ht="21" thickBot="1">
      <c r="A157" s="5" t="s">
        <v>40</v>
      </c>
      <c r="B157" s="5" t="s">
        <v>38</v>
      </c>
      <c r="C157" s="10" t="s">
        <v>14</v>
      </c>
      <c r="D157" s="5" t="s">
        <v>38</v>
      </c>
      <c r="E157" s="10" t="s">
        <v>14</v>
      </c>
      <c r="F157" s="30" t="s">
        <v>41</v>
      </c>
      <c r="G157" s="147"/>
      <c r="H157" s="150"/>
    </row>
    <row r="158" spans="1:8" ht="20.25" customHeight="1">
      <c r="A158" s="74" t="str">
        <f>'[1]Лист'!B80</f>
        <v>Лист ПВ </v>
      </c>
      <c r="B158" s="41">
        <f>'[1]Лист'!M80</f>
        <v>28050</v>
      </c>
      <c r="C158" s="75"/>
      <c r="D158" s="14">
        <f>'[1]Лист'!N80</f>
        <v>28620</v>
      </c>
      <c r="E158" s="18"/>
      <c r="F158" s="85" t="str">
        <f>'[1]Прочее'!B38</f>
        <v>Штрипс 10  Н/О</v>
      </c>
      <c r="G158" s="151">
        <f>'[1]Прочее'!M38</f>
        <v>0</v>
      </c>
      <c r="H158" s="152"/>
    </row>
    <row r="159" spans="1:8" ht="17.25" customHeight="1">
      <c r="A159" s="74" t="str">
        <f>'[1]Лист'!B81</f>
        <v>Лист оцинкованный 0.5</v>
      </c>
      <c r="B159" s="41">
        <f>'[1]Лист'!M81</f>
        <v>38120</v>
      </c>
      <c r="C159" s="75">
        <f>'[1]Лист'!M84</f>
        <v>37140</v>
      </c>
      <c r="D159" s="14">
        <f>'[1]Лист'!N81</f>
        <v>38890</v>
      </c>
      <c r="E159" s="18">
        <f>'[1]Лист'!N84</f>
        <v>37890</v>
      </c>
      <c r="F159" s="86" t="s">
        <v>42</v>
      </c>
      <c r="G159" s="153" t="s">
        <v>43</v>
      </c>
      <c r="H159" s="154"/>
    </row>
    <row r="160" spans="1:8" ht="21" customHeight="1">
      <c r="A160" s="74" t="str">
        <f>'[1]Лист'!B82</f>
        <v>Лист оцинкованный 0.55</v>
      </c>
      <c r="B160" s="41">
        <f>'[1]Лист'!M82</f>
        <v>37540</v>
      </c>
      <c r="C160" s="75">
        <f>'[1]Лист'!M85</f>
        <v>36510</v>
      </c>
      <c r="D160" s="14">
        <f>'[1]Лист'!N82</f>
        <v>38300</v>
      </c>
      <c r="E160" s="18">
        <f>'[1]Лист'!N85</f>
        <v>37250</v>
      </c>
      <c r="F160" s="59" t="s">
        <v>44</v>
      </c>
      <c r="G160" s="155" t="s">
        <v>43</v>
      </c>
      <c r="H160" s="156"/>
    </row>
    <row r="161" spans="1:8" ht="23.25" customHeight="1" thickBot="1">
      <c r="A161" s="87" t="str">
        <f>'[1]Лист'!B83</f>
        <v>Лист оцинкованный 0.65</v>
      </c>
      <c r="B161" s="45">
        <f>'[1]Лист'!M83</f>
        <v>37370</v>
      </c>
      <c r="C161" s="88">
        <f>'[1]Лист'!M86</f>
        <v>35590</v>
      </c>
      <c r="D161" s="89">
        <f>'[1]Лист'!N83</f>
        <v>38120</v>
      </c>
      <c r="E161" s="32">
        <f>'[1]Лист'!N86</f>
        <v>36310</v>
      </c>
      <c r="F161" s="63" t="s">
        <v>45</v>
      </c>
      <c r="G161" s="128" t="s">
        <v>43</v>
      </c>
      <c r="H161" s="129"/>
    </row>
    <row r="162" spans="1:8" ht="21" thickBot="1">
      <c r="A162" s="30"/>
      <c r="B162" s="5"/>
      <c r="C162" s="10"/>
      <c r="D162" s="5"/>
      <c r="E162" s="10"/>
      <c r="F162" s="7" t="s">
        <v>46</v>
      </c>
      <c r="G162" s="5"/>
      <c r="H162" s="5"/>
    </row>
    <row r="163" spans="1:8" ht="25.5">
      <c r="A163" s="90"/>
      <c r="B163" s="90"/>
      <c r="C163" s="90"/>
      <c r="D163" s="90"/>
      <c r="E163" s="90"/>
      <c r="F163" s="74" t="s">
        <v>47</v>
      </c>
      <c r="G163" s="55">
        <f>'[1]Прочее'!M26</f>
        <v>42740</v>
      </c>
      <c r="H163" s="91"/>
    </row>
    <row r="164" spans="1:8" ht="33.75" customHeight="1">
      <c r="A164" s="90"/>
      <c r="B164" s="90"/>
      <c r="C164" s="90"/>
      <c r="D164" s="90"/>
      <c r="E164" s="90"/>
      <c r="F164" s="74" t="s">
        <v>48</v>
      </c>
      <c r="G164" s="51">
        <f>'[1]Прочее'!M27</f>
        <v>45450</v>
      </c>
      <c r="H164" s="92"/>
    </row>
    <row r="165" spans="1:8" ht="27" customHeight="1">
      <c r="A165" s="90" t="s">
        <v>49</v>
      </c>
      <c r="B165" s="90"/>
      <c r="C165" s="90"/>
      <c r="D165" s="90"/>
      <c r="E165" s="90"/>
      <c r="F165" s="74" t="s">
        <v>50</v>
      </c>
      <c r="G165" s="51">
        <f>'[1]Прочее'!M31</f>
        <v>40200</v>
      </c>
      <c r="H165" s="92"/>
    </row>
    <row r="166" spans="1:8" ht="23.25" customHeight="1">
      <c r="A166" s="93" t="s">
        <v>51</v>
      </c>
      <c r="B166" s="93"/>
      <c r="C166" s="93"/>
      <c r="D166" s="93"/>
      <c r="E166" s="93"/>
      <c r="F166" s="74" t="s">
        <v>52</v>
      </c>
      <c r="G166" s="51">
        <f>'[1]Прочее'!M28</f>
        <v>0</v>
      </c>
      <c r="H166" s="94"/>
    </row>
    <row r="167" spans="1:8" ht="27" customHeight="1">
      <c r="A167" s="90" t="s">
        <v>53</v>
      </c>
      <c r="B167" s="90"/>
      <c r="C167" s="90"/>
      <c r="D167" s="90"/>
      <c r="E167" s="90"/>
      <c r="F167" s="74" t="s">
        <v>54</v>
      </c>
      <c r="G167" s="51">
        <f>'[1]Прочее'!M32</f>
        <v>0</v>
      </c>
      <c r="H167" s="94"/>
    </row>
    <row r="168" spans="1:8" ht="22.5" customHeight="1">
      <c r="A168" s="90" t="s">
        <v>55</v>
      </c>
      <c r="B168" s="90"/>
      <c r="C168" s="90"/>
      <c r="D168" s="90"/>
      <c r="E168" s="90"/>
      <c r="F168" s="74" t="s">
        <v>56</v>
      </c>
      <c r="G168" s="51">
        <f>'[1]Прочее'!M29</f>
        <v>71930</v>
      </c>
      <c r="H168" s="95"/>
    </row>
    <row r="169" spans="1:8" ht="27" customHeight="1">
      <c r="A169" s="90" t="s">
        <v>57</v>
      </c>
      <c r="B169" s="90"/>
      <c r="C169" s="90"/>
      <c r="D169" s="90"/>
      <c r="E169" s="90"/>
      <c r="F169" s="74" t="s">
        <v>58</v>
      </c>
      <c r="G169" s="51">
        <f>'[1]Прочее'!M33</f>
        <v>0</v>
      </c>
      <c r="H169" s="95"/>
    </row>
    <row r="170" spans="1:8" ht="30.75" customHeight="1">
      <c r="A170" s="96"/>
      <c r="B170" s="96"/>
      <c r="C170" s="96"/>
      <c r="D170" s="96"/>
      <c r="E170" s="96"/>
      <c r="F170" s="74" t="s">
        <v>59</v>
      </c>
      <c r="G170" s="51">
        <f>'[1]Прочее'!M30</f>
        <v>67480</v>
      </c>
      <c r="H170" s="97"/>
    </row>
    <row r="171" spans="1:8" ht="26.25" customHeight="1">
      <c r="A171" s="98"/>
      <c r="B171" s="98"/>
      <c r="C171" s="99"/>
      <c r="D171" s="100"/>
      <c r="E171" s="96"/>
      <c r="F171" s="74" t="s">
        <v>60</v>
      </c>
      <c r="G171" s="51">
        <f>'[1]Прочее'!M34</f>
        <v>0</v>
      </c>
      <c r="H171" s="97"/>
    </row>
    <row r="172" spans="1:8" ht="33.75" customHeight="1">
      <c r="A172" s="98"/>
      <c r="B172" s="98"/>
      <c r="C172" s="99"/>
      <c r="D172" s="100"/>
      <c r="E172" s="96"/>
      <c r="F172" s="74" t="s">
        <v>61</v>
      </c>
      <c r="G172" s="51">
        <f>'[1]Прочее'!M36</f>
        <v>0</v>
      </c>
      <c r="H172" s="52"/>
    </row>
    <row r="173" spans="1:8" ht="32.25" customHeight="1">
      <c r="A173" s="132"/>
      <c r="B173" s="133"/>
      <c r="C173" s="133"/>
      <c r="D173" s="134" t="s">
        <v>115</v>
      </c>
      <c r="E173" s="135"/>
      <c r="F173" s="135"/>
      <c r="G173" s="136"/>
      <c r="H173" s="137"/>
    </row>
    <row r="174" spans="1:8" ht="25.5">
      <c r="A174" s="98"/>
      <c r="B174" s="98"/>
      <c r="C174" s="99"/>
      <c r="D174" s="100"/>
      <c r="E174" s="96"/>
      <c r="F174" s="101"/>
      <c r="G174" s="44"/>
      <c r="H174" s="44"/>
    </row>
    <row r="175" spans="1:8" ht="25.5">
      <c r="A175" s="98"/>
      <c r="B175" s="98"/>
      <c r="C175" s="99"/>
      <c r="D175" s="100"/>
      <c r="E175" s="96"/>
      <c r="F175" s="101"/>
      <c r="G175" s="96"/>
      <c r="H175" s="96"/>
    </row>
    <row r="176" spans="1:8" ht="25.5">
      <c r="A176" s="98"/>
      <c r="B176" s="98"/>
      <c r="C176" s="99"/>
      <c r="D176" s="100"/>
      <c r="E176" s="96"/>
      <c r="F176" s="101"/>
      <c r="G176" s="96"/>
      <c r="H176" s="96"/>
    </row>
    <row r="177" spans="1:8" ht="25.5">
      <c r="A177" s="98"/>
      <c r="B177" s="98"/>
      <c r="C177" s="99"/>
      <c r="D177" s="100"/>
      <c r="E177" s="96"/>
      <c r="F177" s="101"/>
      <c r="G177" s="96"/>
      <c r="H177" s="96"/>
    </row>
    <row r="178" spans="1:8" ht="25.5">
      <c r="A178" s="98"/>
      <c r="B178" s="98"/>
      <c r="C178" s="99"/>
      <c r="D178" s="100"/>
      <c r="E178" s="96"/>
      <c r="F178" s="90"/>
      <c r="G178" s="96"/>
      <c r="H178" s="99"/>
    </row>
    <row r="179" spans="1:8" ht="25.5">
      <c r="A179" s="98"/>
      <c r="B179" s="98"/>
      <c r="C179" s="99"/>
      <c r="D179" s="100"/>
      <c r="E179" s="96"/>
      <c r="F179" s="96"/>
      <c r="G179" s="102"/>
      <c r="H179" s="102"/>
    </row>
    <row r="180" spans="1:8" ht="25.5">
      <c r="A180" s="98"/>
      <c r="B180" s="98"/>
      <c r="C180" s="99"/>
      <c r="D180" s="100"/>
      <c r="E180" s="96"/>
      <c r="F180" s="96"/>
      <c r="G180" s="102"/>
      <c r="H180" s="102"/>
    </row>
    <row r="181" spans="1:8" ht="25.5">
      <c r="A181" s="98"/>
      <c r="B181" s="98"/>
      <c r="C181" s="99"/>
      <c r="D181" s="100"/>
      <c r="E181" s="96"/>
      <c r="F181" s="102"/>
      <c r="G181" s="102"/>
      <c r="H181" s="102"/>
    </row>
    <row r="182" spans="1:8" ht="25.5">
      <c r="A182" s="98"/>
      <c r="B182" s="98"/>
      <c r="C182" s="99"/>
      <c r="D182" s="100"/>
      <c r="E182" s="96"/>
      <c r="F182" s="102"/>
      <c r="G182" s="102"/>
      <c r="H182" s="102"/>
    </row>
    <row r="183" spans="1:8" ht="20.25">
      <c r="A183" s="42"/>
      <c r="B183" s="103"/>
      <c r="C183" s="103"/>
      <c r="D183" s="103"/>
      <c r="E183" s="43"/>
      <c r="F183" s="102"/>
      <c r="G183" s="102"/>
      <c r="H183" s="102"/>
    </row>
    <row r="184" spans="1:8" ht="20.25">
      <c r="A184" s="42"/>
      <c r="B184" s="103"/>
      <c r="C184" s="103"/>
      <c r="D184" s="103"/>
      <c r="E184" s="43"/>
      <c r="F184" s="102"/>
      <c r="G184" s="102"/>
      <c r="H184" s="102"/>
    </row>
    <row r="185" spans="1:8" ht="25.5">
      <c r="A185" s="130" t="s">
        <v>62</v>
      </c>
      <c r="B185" s="130"/>
      <c r="C185" s="130"/>
      <c r="D185" s="130"/>
      <c r="E185" s="130"/>
      <c r="F185" s="102"/>
      <c r="G185" s="102"/>
      <c r="H185" s="102"/>
    </row>
    <row r="186" spans="1:8" ht="20.25">
      <c r="A186" s="131" t="s">
        <v>113</v>
      </c>
      <c r="B186" s="4"/>
      <c r="C186" s="4"/>
      <c r="D186" s="103"/>
      <c r="E186" s="43"/>
      <c r="F186" s="102"/>
      <c r="G186" s="102"/>
      <c r="H186" s="102"/>
    </row>
    <row r="187" spans="1:8" ht="21" thickBot="1">
      <c r="A187" s="4" t="s">
        <v>114</v>
      </c>
      <c r="B187" s="4"/>
      <c r="C187" s="4"/>
      <c r="D187" s="103" t="str">
        <f>G23</f>
        <v>Действует с 0109.2013 г.</v>
      </c>
      <c r="E187" s="43"/>
      <c r="F187" s="102"/>
      <c r="G187" s="102"/>
      <c r="H187" s="102"/>
    </row>
    <row r="188" spans="1:8" ht="21" thickBot="1">
      <c r="A188" s="138" t="s">
        <v>2</v>
      </c>
      <c r="B188" s="144" t="s">
        <v>63</v>
      </c>
      <c r="C188" s="145"/>
      <c r="D188" s="145"/>
      <c r="E188" s="146"/>
      <c r="F188" s="102"/>
      <c r="G188" s="102"/>
      <c r="H188" s="102"/>
    </row>
    <row r="189" spans="1:8" ht="21" thickBot="1">
      <c r="A189" s="139"/>
      <c r="B189" s="147" t="s">
        <v>4</v>
      </c>
      <c r="C189" s="148"/>
      <c r="D189" s="149" t="s">
        <v>5</v>
      </c>
      <c r="E189" s="148"/>
      <c r="F189" s="102"/>
      <c r="G189" s="102"/>
      <c r="H189" s="102"/>
    </row>
    <row r="190" spans="1:8" ht="21" thickBot="1">
      <c r="A190" s="104" t="s">
        <v>64</v>
      </c>
      <c r="B190" s="5" t="s">
        <v>65</v>
      </c>
      <c r="C190" s="10" t="s">
        <v>14</v>
      </c>
      <c r="D190" s="49" t="s">
        <v>66</v>
      </c>
      <c r="E190" s="10" t="s">
        <v>14</v>
      </c>
      <c r="F190" s="102"/>
      <c r="G190" s="102"/>
      <c r="H190" s="102"/>
    </row>
    <row r="191" spans="1:8" ht="20.25">
      <c r="A191" s="105" t="s">
        <v>67</v>
      </c>
      <c r="B191" s="16">
        <f>CEILING('[1]Св.балка'!C19,10)</f>
        <v>36430</v>
      </c>
      <c r="C191" s="21">
        <f>CEILING('[1]Св.балка'!E19,10)</f>
        <v>39150</v>
      </c>
      <c r="D191" s="14">
        <f aca="true" t="shared" si="0" ref="D191:E229">CEILING(B191*1.02,10)</f>
        <v>37160</v>
      </c>
      <c r="E191" s="18">
        <f t="shared" si="0"/>
        <v>39940</v>
      </c>
      <c r="F191" s="102"/>
      <c r="G191" s="102"/>
      <c r="H191" s="102"/>
    </row>
    <row r="192" spans="1:8" ht="20.25">
      <c r="A192" s="105" t="s">
        <v>68</v>
      </c>
      <c r="B192" s="16">
        <f>CEILING('[1]Св.балка'!C20,10)</f>
        <v>36430</v>
      </c>
      <c r="C192" s="21">
        <f>CEILING('[1]Св.балка'!E20,10)</f>
        <v>39150</v>
      </c>
      <c r="D192" s="14">
        <f t="shared" si="0"/>
        <v>37160</v>
      </c>
      <c r="E192" s="18">
        <f t="shared" si="0"/>
        <v>39940</v>
      </c>
      <c r="F192" s="102"/>
      <c r="G192" s="102"/>
      <c r="H192" s="102"/>
    </row>
    <row r="193" spans="1:8" ht="20.25">
      <c r="A193" s="105" t="s">
        <v>69</v>
      </c>
      <c r="B193" s="16">
        <f>CEILING('[1]Св.балка'!C21,10)</f>
        <v>36430</v>
      </c>
      <c r="C193" s="21">
        <f>CEILING('[1]Св.балка'!E21,10)</f>
        <v>39150</v>
      </c>
      <c r="D193" s="14">
        <f t="shared" si="0"/>
        <v>37160</v>
      </c>
      <c r="E193" s="18">
        <f t="shared" si="0"/>
        <v>39940</v>
      </c>
      <c r="F193" s="102"/>
      <c r="G193" s="102"/>
      <c r="H193" s="102"/>
    </row>
    <row r="194" spans="1:8" ht="20.25">
      <c r="A194" s="105" t="s">
        <v>70</v>
      </c>
      <c r="B194" s="16">
        <f>CEILING('[1]Св.балка'!C22,10)</f>
        <v>36430</v>
      </c>
      <c r="C194" s="21">
        <f>CEILING('[1]Св.балка'!E22,10)</f>
        <v>39150</v>
      </c>
      <c r="D194" s="14">
        <f t="shared" si="0"/>
        <v>37160</v>
      </c>
      <c r="E194" s="18">
        <f t="shared" si="0"/>
        <v>39940</v>
      </c>
      <c r="F194" s="102"/>
      <c r="G194" s="102"/>
      <c r="H194" s="102"/>
    </row>
    <row r="195" spans="1:8" ht="20.25">
      <c r="A195" s="105" t="s">
        <v>71</v>
      </c>
      <c r="B195" s="16">
        <f>CEILING('[1]Св.балка'!C23,10)</f>
        <v>36430</v>
      </c>
      <c r="C195" s="21">
        <f>CEILING('[1]Св.балка'!E23,10)</f>
        <v>39150</v>
      </c>
      <c r="D195" s="14">
        <f t="shared" si="0"/>
        <v>37160</v>
      </c>
      <c r="E195" s="18">
        <f t="shared" si="0"/>
        <v>39940</v>
      </c>
      <c r="F195" s="102"/>
      <c r="G195" s="102"/>
      <c r="H195" s="102"/>
    </row>
    <row r="196" spans="1:8" ht="20.25">
      <c r="A196" s="105" t="s">
        <v>72</v>
      </c>
      <c r="B196" s="16">
        <f>CEILING('[1]Св.балка'!C24,10)</f>
        <v>37190</v>
      </c>
      <c r="C196" s="21">
        <f>CEILING('[1]Св.балка'!E24,10)</f>
        <v>40150</v>
      </c>
      <c r="D196" s="14">
        <f t="shared" si="0"/>
        <v>37940</v>
      </c>
      <c r="E196" s="18">
        <f t="shared" si="0"/>
        <v>40960</v>
      </c>
      <c r="F196" s="102"/>
      <c r="G196" s="102"/>
      <c r="H196" s="102"/>
    </row>
    <row r="197" spans="1:8" ht="20.25">
      <c r="A197" s="105" t="s">
        <v>73</v>
      </c>
      <c r="B197" s="16">
        <f>CEILING('[1]Св.балка'!C25,10)</f>
        <v>37590</v>
      </c>
      <c r="C197" s="21">
        <f>CEILING('[1]Св.балка'!E25,10)</f>
        <v>40320</v>
      </c>
      <c r="D197" s="14">
        <f t="shared" si="0"/>
        <v>38350</v>
      </c>
      <c r="E197" s="18">
        <f t="shared" si="0"/>
        <v>41130</v>
      </c>
      <c r="F197" s="102"/>
      <c r="G197" s="102"/>
      <c r="H197" s="102"/>
    </row>
    <row r="198" spans="1:8" ht="20.25">
      <c r="A198" s="105" t="s">
        <v>74</v>
      </c>
      <c r="B198" s="16">
        <f>CEILING('[1]Св.балка'!C26,10)</f>
        <v>38180</v>
      </c>
      <c r="C198" s="21">
        <f>CEILING('[1]Св.балка'!E26,10)</f>
        <v>40910</v>
      </c>
      <c r="D198" s="14">
        <f t="shared" si="0"/>
        <v>38950</v>
      </c>
      <c r="E198" s="18">
        <f t="shared" si="0"/>
        <v>41730</v>
      </c>
      <c r="F198" s="102"/>
      <c r="G198" s="102"/>
      <c r="H198" s="102"/>
    </row>
    <row r="199" spans="1:8" ht="20.25">
      <c r="A199" s="105" t="s">
        <v>75</v>
      </c>
      <c r="B199" s="16">
        <f>CEILING('[1]Св.балка'!C27,10)</f>
        <v>36430</v>
      </c>
      <c r="C199" s="21">
        <f>CEILING('[1]Св.балка'!E27,10)</f>
        <v>39150</v>
      </c>
      <c r="D199" s="14">
        <f t="shared" si="0"/>
        <v>37160</v>
      </c>
      <c r="E199" s="18">
        <f t="shared" si="0"/>
        <v>39940</v>
      </c>
      <c r="F199" s="102"/>
      <c r="G199" s="102"/>
      <c r="H199" s="102"/>
    </row>
    <row r="200" spans="1:8" ht="20.25">
      <c r="A200" s="105" t="s">
        <v>76</v>
      </c>
      <c r="B200" s="16">
        <f>CEILING('[1]Св.балка'!C28,10)</f>
        <v>36670</v>
      </c>
      <c r="C200" s="21">
        <f>CEILING('[1]Св.балка'!E28,10)</f>
        <v>39420</v>
      </c>
      <c r="D200" s="14">
        <f t="shared" si="0"/>
        <v>37410</v>
      </c>
      <c r="E200" s="18">
        <f t="shared" si="0"/>
        <v>40210</v>
      </c>
      <c r="F200" s="102"/>
      <c r="G200" s="102"/>
      <c r="H200" s="102"/>
    </row>
    <row r="201" spans="1:8" ht="20.25">
      <c r="A201" s="105" t="s">
        <v>77</v>
      </c>
      <c r="B201" s="16">
        <f>CEILING('[1]Св.балка'!C29,10)</f>
        <v>36430</v>
      </c>
      <c r="C201" s="21">
        <f>CEILING('[1]Св.балка'!E29,10)</f>
        <v>39150</v>
      </c>
      <c r="D201" s="14">
        <f t="shared" si="0"/>
        <v>37160</v>
      </c>
      <c r="E201" s="18">
        <f t="shared" si="0"/>
        <v>39940</v>
      </c>
      <c r="F201" s="102"/>
      <c r="G201" s="102"/>
      <c r="H201" s="102"/>
    </row>
    <row r="202" spans="1:8" ht="20.25">
      <c r="A202" s="105" t="s">
        <v>78</v>
      </c>
      <c r="B202" s="16">
        <f>CEILING('[1]Св.балка'!C30,10)</f>
        <v>36430</v>
      </c>
      <c r="C202" s="21">
        <f>CEILING('[1]Св.балка'!E30,10)</f>
        <v>39150</v>
      </c>
      <c r="D202" s="14">
        <f t="shared" si="0"/>
        <v>37160</v>
      </c>
      <c r="E202" s="18">
        <f t="shared" si="0"/>
        <v>39940</v>
      </c>
      <c r="F202" s="102"/>
      <c r="G202" s="102"/>
      <c r="H202" s="102"/>
    </row>
    <row r="203" spans="1:8" ht="20.25">
      <c r="A203" s="105" t="s">
        <v>79</v>
      </c>
      <c r="B203" s="16">
        <f>CEILING('[1]Св.балка'!C31,10)</f>
        <v>36430</v>
      </c>
      <c r="C203" s="21">
        <f>CEILING('[1]Св.балка'!E31,10)</f>
        <v>39150</v>
      </c>
      <c r="D203" s="14">
        <f t="shared" si="0"/>
        <v>37160</v>
      </c>
      <c r="E203" s="18">
        <f t="shared" si="0"/>
        <v>39940</v>
      </c>
      <c r="F203" s="102"/>
      <c r="G203" s="102"/>
      <c r="H203" s="102"/>
    </row>
    <row r="204" spans="1:8" ht="20.25">
      <c r="A204" s="105" t="s">
        <v>80</v>
      </c>
      <c r="B204" s="16">
        <f>CEILING('[1]Св.балка'!C32,10)</f>
        <v>36430</v>
      </c>
      <c r="C204" s="21">
        <f>CEILING('[1]Св.балка'!E32,10)</f>
        <v>39150</v>
      </c>
      <c r="D204" s="14">
        <f t="shared" si="0"/>
        <v>37160</v>
      </c>
      <c r="E204" s="18">
        <f t="shared" si="0"/>
        <v>39940</v>
      </c>
      <c r="F204" s="102"/>
      <c r="G204" s="102"/>
      <c r="H204" s="102"/>
    </row>
    <row r="205" spans="1:8" ht="20.25">
      <c r="A205" s="105" t="s">
        <v>81</v>
      </c>
      <c r="B205" s="16">
        <f>CEILING('[1]Св.балка'!C33,10)</f>
        <v>36430</v>
      </c>
      <c r="C205" s="21">
        <f>CEILING('[1]Св.балка'!E33,10)</f>
        <v>39150</v>
      </c>
      <c r="D205" s="14">
        <f t="shared" si="0"/>
        <v>37160</v>
      </c>
      <c r="E205" s="18">
        <f t="shared" si="0"/>
        <v>39940</v>
      </c>
      <c r="F205" s="102"/>
      <c r="G205" s="102"/>
      <c r="H205" s="102"/>
    </row>
    <row r="206" spans="1:8" ht="20.25">
      <c r="A206" s="105" t="s">
        <v>82</v>
      </c>
      <c r="B206" s="16">
        <f>CEILING('[1]Св.балка'!C34,10)</f>
        <v>36430</v>
      </c>
      <c r="C206" s="21">
        <f>CEILING('[1]Св.балка'!E34,10)</f>
        <v>39150</v>
      </c>
      <c r="D206" s="14">
        <f t="shared" si="0"/>
        <v>37160</v>
      </c>
      <c r="E206" s="18">
        <f t="shared" si="0"/>
        <v>39940</v>
      </c>
      <c r="F206" s="102"/>
      <c r="G206" s="102"/>
      <c r="H206" s="102"/>
    </row>
    <row r="207" spans="1:8" ht="20.25">
      <c r="A207" s="105" t="s">
        <v>83</v>
      </c>
      <c r="B207" s="16">
        <f>CEILING('[1]Св.балка'!C35,10)</f>
        <v>36430</v>
      </c>
      <c r="C207" s="21">
        <f>CEILING('[1]Св.балка'!E35,10)</f>
        <v>39150</v>
      </c>
      <c r="D207" s="14">
        <f t="shared" si="0"/>
        <v>37160</v>
      </c>
      <c r="E207" s="18">
        <f t="shared" si="0"/>
        <v>39940</v>
      </c>
      <c r="F207" s="102"/>
      <c r="G207" s="102"/>
      <c r="H207" s="102"/>
    </row>
    <row r="208" spans="1:8" ht="20.25">
      <c r="A208" s="105" t="s">
        <v>84</v>
      </c>
      <c r="B208" s="16">
        <f>CEILING('[1]Св.балка'!C36,10)</f>
        <v>36430</v>
      </c>
      <c r="C208" s="21">
        <f>CEILING('[1]Св.балка'!E36,10)</f>
        <v>39150</v>
      </c>
      <c r="D208" s="14">
        <f t="shared" si="0"/>
        <v>37160</v>
      </c>
      <c r="E208" s="18">
        <f t="shared" si="0"/>
        <v>39940</v>
      </c>
      <c r="F208" s="102"/>
      <c r="G208" s="102"/>
      <c r="H208" s="102"/>
    </row>
    <row r="209" spans="1:8" ht="20.25">
      <c r="A209" s="105" t="s">
        <v>85</v>
      </c>
      <c r="B209" s="16">
        <f>CEILING('[1]Св.балка'!C37,10)</f>
        <v>36430</v>
      </c>
      <c r="C209" s="21">
        <f>CEILING('[1]Св.балка'!E37,10)</f>
        <v>39150</v>
      </c>
      <c r="D209" s="14">
        <f t="shared" si="0"/>
        <v>37160</v>
      </c>
      <c r="E209" s="18">
        <f t="shared" si="0"/>
        <v>39940</v>
      </c>
      <c r="F209" s="102"/>
      <c r="G209" s="102"/>
      <c r="H209" s="102"/>
    </row>
    <row r="210" spans="1:8" ht="20.25">
      <c r="A210" s="105" t="s">
        <v>86</v>
      </c>
      <c r="B210" s="16">
        <f>CEILING('[1]Св.балка'!C38,10)</f>
        <v>36430</v>
      </c>
      <c r="C210" s="21">
        <f>CEILING('[1]Св.балка'!E38,10)</f>
        <v>39150</v>
      </c>
      <c r="D210" s="14">
        <f t="shared" si="0"/>
        <v>37160</v>
      </c>
      <c r="E210" s="18">
        <f t="shared" si="0"/>
        <v>39940</v>
      </c>
      <c r="F210" s="102"/>
      <c r="G210" s="102"/>
      <c r="H210" s="102"/>
    </row>
    <row r="211" spans="1:8" ht="20.25">
      <c r="A211" s="105" t="s">
        <v>87</v>
      </c>
      <c r="B211" s="16">
        <f>CEILING('[1]Св.балка'!C39,10)</f>
        <v>36430</v>
      </c>
      <c r="C211" s="21">
        <f>CEILING('[1]Св.балка'!E39,10)</f>
        <v>39150</v>
      </c>
      <c r="D211" s="14">
        <f t="shared" si="0"/>
        <v>37160</v>
      </c>
      <c r="E211" s="18">
        <f t="shared" si="0"/>
        <v>39940</v>
      </c>
      <c r="F211" s="102"/>
      <c r="G211" s="102"/>
      <c r="H211" s="102"/>
    </row>
    <row r="212" spans="1:8" ht="20.25">
      <c r="A212" s="105" t="s">
        <v>88</v>
      </c>
      <c r="B212" s="16">
        <f>CEILING('[1]Св.балка'!C40,10)</f>
        <v>36430</v>
      </c>
      <c r="C212" s="21">
        <f>CEILING('[1]Св.балка'!E40,10)</f>
        <v>39150</v>
      </c>
      <c r="D212" s="14">
        <f t="shared" si="0"/>
        <v>37160</v>
      </c>
      <c r="E212" s="18">
        <f t="shared" si="0"/>
        <v>39940</v>
      </c>
      <c r="F212" s="102"/>
      <c r="G212" s="102"/>
      <c r="H212" s="102"/>
    </row>
    <row r="213" spans="1:8" ht="20.25">
      <c r="A213" s="105" t="s">
        <v>89</v>
      </c>
      <c r="B213" s="16">
        <f>CEILING('[1]Св.балка'!C41,10)</f>
        <v>36430</v>
      </c>
      <c r="C213" s="21">
        <f>CEILING('[1]Св.балка'!E41,10)</f>
        <v>39420</v>
      </c>
      <c r="D213" s="14">
        <f t="shared" si="0"/>
        <v>37160</v>
      </c>
      <c r="E213" s="18">
        <f t="shared" si="0"/>
        <v>40210</v>
      </c>
      <c r="F213" s="102"/>
      <c r="G213" s="102"/>
      <c r="H213" s="102"/>
    </row>
    <row r="214" spans="1:8" ht="20.25">
      <c r="A214" s="105" t="s">
        <v>90</v>
      </c>
      <c r="B214" s="16">
        <f>CEILING('[1]Св.балка'!C42,10)</f>
        <v>36430</v>
      </c>
      <c r="C214" s="21">
        <f>CEILING('[1]Св.балка'!E42,10)</f>
        <v>39150</v>
      </c>
      <c r="D214" s="14">
        <f t="shared" si="0"/>
        <v>37160</v>
      </c>
      <c r="E214" s="18">
        <f t="shared" si="0"/>
        <v>39940</v>
      </c>
      <c r="F214" s="102"/>
      <c r="G214" s="102"/>
      <c r="H214" s="102"/>
    </row>
    <row r="215" spans="1:8" ht="20.25">
      <c r="A215" s="105" t="s">
        <v>91</v>
      </c>
      <c r="B215" s="16">
        <f>CEILING('[1]Св.балка'!C43,10)</f>
        <v>36430</v>
      </c>
      <c r="C215" s="21">
        <f>CEILING('[1]Св.балка'!E43,10)</f>
        <v>39150</v>
      </c>
      <c r="D215" s="14">
        <f t="shared" si="0"/>
        <v>37160</v>
      </c>
      <c r="E215" s="18">
        <f t="shared" si="0"/>
        <v>39940</v>
      </c>
      <c r="F215" s="102"/>
      <c r="G215" s="102"/>
      <c r="H215" s="102"/>
    </row>
    <row r="216" spans="1:8" ht="20.25">
      <c r="A216" s="105" t="s">
        <v>92</v>
      </c>
      <c r="B216" s="16">
        <f>CEILING('[1]Св.балка'!C44,10)</f>
        <v>36430</v>
      </c>
      <c r="C216" s="21">
        <f>CEILING('[1]Св.балка'!E44,10)</f>
        <v>39150</v>
      </c>
      <c r="D216" s="14">
        <f t="shared" si="0"/>
        <v>37160</v>
      </c>
      <c r="E216" s="18">
        <f t="shared" si="0"/>
        <v>39940</v>
      </c>
      <c r="F216" s="102"/>
      <c r="G216" s="102"/>
      <c r="H216" s="102"/>
    </row>
    <row r="217" spans="1:8" ht="20.25">
      <c r="A217" s="105" t="s">
        <v>93</v>
      </c>
      <c r="B217" s="16">
        <f>CEILING('[1]Св.балка'!C45,10)</f>
        <v>36430</v>
      </c>
      <c r="C217" s="21">
        <f>CEILING('[1]Св.балка'!E45,10)</f>
        <v>39150</v>
      </c>
      <c r="D217" s="14">
        <f t="shared" si="0"/>
        <v>37160</v>
      </c>
      <c r="E217" s="18">
        <f t="shared" si="0"/>
        <v>39940</v>
      </c>
      <c r="F217" s="102"/>
      <c r="G217" s="102"/>
      <c r="H217" s="102"/>
    </row>
    <row r="218" spans="1:8" ht="20.25">
      <c r="A218" s="105" t="s">
        <v>94</v>
      </c>
      <c r="B218" s="16">
        <f>CEILING('[1]Св.балка'!C46,10)</f>
        <v>36430</v>
      </c>
      <c r="C218" s="21">
        <f>CEILING('[1]Св.балка'!E46,10)</f>
        <v>39150</v>
      </c>
      <c r="D218" s="14">
        <f t="shared" si="0"/>
        <v>37160</v>
      </c>
      <c r="E218" s="18">
        <f t="shared" si="0"/>
        <v>39940</v>
      </c>
      <c r="F218" s="102"/>
      <c r="G218" s="102"/>
      <c r="H218" s="102"/>
    </row>
    <row r="219" spans="1:8" ht="20.25">
      <c r="A219" s="105" t="s">
        <v>95</v>
      </c>
      <c r="B219" s="16">
        <f>CEILING('[1]Св.балка'!C47,10)</f>
        <v>36430</v>
      </c>
      <c r="C219" s="21">
        <f>CEILING('[1]Св.балка'!E47,10)</f>
        <v>39150</v>
      </c>
      <c r="D219" s="14">
        <f t="shared" si="0"/>
        <v>37160</v>
      </c>
      <c r="E219" s="18">
        <f t="shared" si="0"/>
        <v>39940</v>
      </c>
      <c r="F219" s="102"/>
      <c r="G219" s="102"/>
      <c r="H219" s="102"/>
    </row>
    <row r="220" spans="1:8" ht="20.25">
      <c r="A220" s="105" t="s">
        <v>96</v>
      </c>
      <c r="B220" s="16">
        <f>CEILING('[1]Св.балка'!C48,10)</f>
        <v>36430</v>
      </c>
      <c r="C220" s="21">
        <f>CEILING('[1]Св.балка'!E48,10)</f>
        <v>39150</v>
      </c>
      <c r="D220" s="14">
        <f t="shared" si="0"/>
        <v>37160</v>
      </c>
      <c r="E220" s="18">
        <f t="shared" si="0"/>
        <v>39940</v>
      </c>
      <c r="F220" s="102"/>
      <c r="G220" s="102"/>
      <c r="H220" s="102"/>
    </row>
    <row r="221" spans="1:8" ht="20.25">
      <c r="A221" s="105" t="s">
        <v>97</v>
      </c>
      <c r="B221" s="16">
        <f>CEILING('[1]Св.балка'!C49,10)</f>
        <v>36430</v>
      </c>
      <c r="C221" s="21">
        <f>CEILING('[1]Св.балка'!E49,10)</f>
        <v>39150</v>
      </c>
      <c r="D221" s="14">
        <f t="shared" si="0"/>
        <v>37160</v>
      </c>
      <c r="E221" s="18">
        <f t="shared" si="0"/>
        <v>39940</v>
      </c>
      <c r="F221" s="102"/>
      <c r="G221" s="102"/>
      <c r="H221" s="102"/>
    </row>
    <row r="222" spans="1:8" ht="20.25">
      <c r="A222" s="105" t="s">
        <v>98</v>
      </c>
      <c r="B222" s="16">
        <f>CEILING('[1]Св.балка'!C50,10)</f>
        <v>36430</v>
      </c>
      <c r="C222" s="21">
        <f>CEILING('[1]Св.балка'!E50,10)</f>
        <v>39150</v>
      </c>
      <c r="D222" s="14">
        <f t="shared" si="0"/>
        <v>37160</v>
      </c>
      <c r="E222" s="18">
        <f t="shared" si="0"/>
        <v>39940</v>
      </c>
      <c r="F222" s="102"/>
      <c r="G222" s="102"/>
      <c r="H222" s="102"/>
    </row>
    <row r="223" spans="1:8" ht="20.25">
      <c r="A223" s="105" t="s">
        <v>99</v>
      </c>
      <c r="B223" s="16">
        <f>CEILING('[1]Св.балка'!C51,10)</f>
        <v>36430</v>
      </c>
      <c r="C223" s="21">
        <f>CEILING('[1]Св.балка'!E51,10)</f>
        <v>39150</v>
      </c>
      <c r="D223" s="14">
        <f t="shared" si="0"/>
        <v>37160</v>
      </c>
      <c r="E223" s="18">
        <f t="shared" si="0"/>
        <v>39940</v>
      </c>
      <c r="F223" s="102"/>
      <c r="G223" s="102"/>
      <c r="H223" s="102"/>
    </row>
    <row r="224" spans="1:8" ht="20.25">
      <c r="A224" s="105" t="s">
        <v>100</v>
      </c>
      <c r="B224" s="16">
        <f>CEILING('[1]Св.балка'!C52,10)</f>
        <v>0</v>
      </c>
      <c r="C224" s="21">
        <f>CEILING('[1]Св.балка'!E52,10)</f>
        <v>0</v>
      </c>
      <c r="D224" s="14">
        <f t="shared" si="0"/>
        <v>0</v>
      </c>
      <c r="E224" s="18">
        <f t="shared" si="0"/>
        <v>0</v>
      </c>
      <c r="F224" s="102"/>
      <c r="G224" s="102"/>
      <c r="H224" s="102"/>
    </row>
    <row r="225" spans="1:8" ht="20.25">
      <c r="A225" s="105" t="s">
        <v>101</v>
      </c>
      <c r="B225" s="16">
        <f>CEILING('[1]Св.балка'!C53,10)</f>
        <v>0</v>
      </c>
      <c r="C225" s="21">
        <f>CEILING('[1]Св.балка'!E53,10)</f>
        <v>0</v>
      </c>
      <c r="D225" s="14">
        <f t="shared" si="0"/>
        <v>0</v>
      </c>
      <c r="E225" s="18">
        <f t="shared" si="0"/>
        <v>0</v>
      </c>
      <c r="F225" s="102"/>
      <c r="G225" s="102"/>
      <c r="H225" s="102"/>
    </row>
    <row r="226" spans="1:8" ht="20.25">
      <c r="A226" s="105" t="s">
        <v>102</v>
      </c>
      <c r="B226" s="16">
        <f>CEILING('[1]Св.балка'!C54,10)</f>
        <v>0</v>
      </c>
      <c r="C226" s="21">
        <f>CEILING('[1]Св.балка'!E54,10)</f>
        <v>0</v>
      </c>
      <c r="D226" s="14">
        <f t="shared" si="0"/>
        <v>0</v>
      </c>
      <c r="E226" s="18">
        <f t="shared" si="0"/>
        <v>0</v>
      </c>
      <c r="F226" s="102"/>
      <c r="G226" s="102"/>
      <c r="H226" s="102"/>
    </row>
    <row r="227" spans="1:8" ht="20.25">
      <c r="A227" s="105" t="s">
        <v>103</v>
      </c>
      <c r="B227" s="16">
        <f>CEILING('[1]Св.балка'!C55,10)</f>
        <v>0</v>
      </c>
      <c r="C227" s="21">
        <f>CEILING('[1]Св.балка'!E55,10)</f>
        <v>0</v>
      </c>
      <c r="D227" s="14">
        <f t="shared" si="0"/>
        <v>0</v>
      </c>
      <c r="E227" s="18">
        <f t="shared" si="0"/>
        <v>0</v>
      </c>
      <c r="F227" s="102"/>
      <c r="G227" s="102"/>
      <c r="H227" s="102"/>
    </row>
    <row r="228" spans="1:8" ht="20.25">
      <c r="A228" s="105" t="s">
        <v>104</v>
      </c>
      <c r="B228" s="16">
        <f>CEILING('[1]Св.балка'!C56,10)</f>
        <v>0</v>
      </c>
      <c r="C228" s="21">
        <f>CEILING('[1]Св.балка'!E56,10)</f>
        <v>0</v>
      </c>
      <c r="D228" s="14">
        <f t="shared" si="0"/>
        <v>0</v>
      </c>
      <c r="E228" s="18">
        <f>CEILING(C228*1.02,10)</f>
        <v>0</v>
      </c>
      <c r="F228" s="102"/>
      <c r="G228" s="102"/>
      <c r="H228" s="102"/>
    </row>
    <row r="229" spans="1:8" ht="20.25">
      <c r="A229" s="105" t="s">
        <v>105</v>
      </c>
      <c r="B229" s="16">
        <f>CEILING('[1]Св.балка'!C57,10)</f>
        <v>0</v>
      </c>
      <c r="C229" s="21">
        <f>CEILING('[1]Св.балка'!E57,10)</f>
        <v>0</v>
      </c>
      <c r="D229" s="14">
        <f t="shared" si="0"/>
        <v>0</v>
      </c>
      <c r="E229" s="18">
        <f t="shared" si="0"/>
        <v>0</v>
      </c>
      <c r="F229" s="102"/>
      <c r="G229" s="102"/>
      <c r="H229" s="102"/>
    </row>
    <row r="230" spans="1:8" ht="21" thickBot="1">
      <c r="A230" s="106" t="s">
        <v>106</v>
      </c>
      <c r="B230" s="31">
        <f>CEILING('[1]Св.балка'!C58,10)</f>
        <v>0</v>
      </c>
      <c r="C230" s="107">
        <f>CEILING('[1]Св.балка'!E58,10)</f>
        <v>0</v>
      </c>
      <c r="D230" s="89">
        <f>CEILING(B230*1.02,10)</f>
        <v>0</v>
      </c>
      <c r="E230" s="32">
        <f>CEILING(C230*1.02,10)</f>
        <v>0</v>
      </c>
      <c r="F230" s="102"/>
      <c r="G230" s="102"/>
      <c r="H230" s="102"/>
    </row>
    <row r="231" spans="1:8" ht="20.25">
      <c r="A231" s="108" t="s">
        <v>107</v>
      </c>
      <c r="B231" s="102"/>
      <c r="C231" s="102"/>
      <c r="D231" s="102"/>
      <c r="E231" s="102"/>
      <c r="F231" s="102"/>
      <c r="G231" s="102"/>
      <c r="H231" s="102"/>
    </row>
    <row r="232" spans="1:8" ht="25.5">
      <c r="A232" s="109" t="s">
        <v>108</v>
      </c>
      <c r="B232" s="109"/>
      <c r="C232" s="109"/>
      <c r="D232" s="109"/>
      <c r="E232" s="109"/>
      <c r="F232" s="102"/>
      <c r="G232" s="102"/>
      <c r="H232" s="102"/>
    </row>
    <row r="233" spans="1:8" ht="21" thickBot="1">
      <c r="A233" s="108"/>
      <c r="B233" s="102"/>
      <c r="C233" s="102"/>
      <c r="D233" s="102">
        <f>G24</f>
        <v>0</v>
      </c>
      <c r="E233" s="102"/>
      <c r="F233" s="102"/>
      <c r="G233" s="102"/>
      <c r="H233" s="102"/>
    </row>
    <row r="234" spans="1:8" ht="21" thickBot="1">
      <c r="A234" s="138" t="s">
        <v>2</v>
      </c>
      <c r="B234" s="140" t="s">
        <v>3</v>
      </c>
      <c r="C234" s="141"/>
      <c r="D234" s="141"/>
      <c r="E234" s="142"/>
      <c r="F234" s="102"/>
      <c r="G234" s="102"/>
      <c r="H234" s="102"/>
    </row>
    <row r="235" spans="1:8" ht="21" thickBot="1">
      <c r="A235" s="139"/>
      <c r="B235" s="140" t="s">
        <v>109</v>
      </c>
      <c r="C235" s="142"/>
      <c r="D235" s="143" t="s">
        <v>110</v>
      </c>
      <c r="E235" s="142"/>
      <c r="F235" s="102"/>
      <c r="G235" s="102"/>
      <c r="H235" s="102"/>
    </row>
    <row r="236" spans="1:8" ht="21" thickBot="1">
      <c r="A236" s="104"/>
      <c r="B236" s="5" t="s">
        <v>7</v>
      </c>
      <c r="C236" s="6" t="s">
        <v>8</v>
      </c>
      <c r="D236" s="8" t="s">
        <v>7</v>
      </c>
      <c r="E236" s="9" t="s">
        <v>8</v>
      </c>
      <c r="F236" s="102"/>
      <c r="G236" s="110"/>
      <c r="H236" s="111"/>
    </row>
    <row r="237" spans="1:8" ht="39" customHeight="1">
      <c r="A237" s="112" t="s">
        <v>111</v>
      </c>
      <c r="B237" s="113"/>
      <c r="C237" s="114"/>
      <c r="D237" s="115"/>
      <c r="E237" s="116"/>
      <c r="F237" s="117"/>
      <c r="G237" s="118"/>
      <c r="H237" s="119"/>
    </row>
    <row r="238" spans="1:8" ht="39" customHeight="1">
      <c r="A238" s="120" t="str">
        <f>'[1]Труба'!B75</f>
        <v>Труба эл/св  круглая 114-127*3-4</v>
      </c>
      <c r="B238" s="121">
        <f>'[1]Труба'!M75</f>
        <v>28530</v>
      </c>
      <c r="C238" s="122">
        <f>'[1]Труба'!M90</f>
        <v>30750</v>
      </c>
      <c r="D238" s="41">
        <f>'[1]Труба'!M106</f>
        <v>0</v>
      </c>
      <c r="E238" s="123">
        <f>'[1]Труба'!M120</f>
        <v>30420</v>
      </c>
      <c r="F238" s="1"/>
      <c r="G238" s="1"/>
      <c r="H238" s="1"/>
    </row>
    <row r="239" spans="1:8" ht="35.25" customHeight="1">
      <c r="A239" s="120" t="str">
        <f>'[1]Труба'!B77</f>
        <v>Труба 80*80 - 140*140; 140*100 стенка 4,5,6</v>
      </c>
      <c r="B239" s="121">
        <f>'[1]Труба'!M77</f>
        <v>29860</v>
      </c>
      <c r="C239" s="122">
        <f>'[1]Труба'!M92</f>
        <v>32080</v>
      </c>
      <c r="D239" s="41">
        <f>'[1]Труба'!M107</f>
        <v>28200</v>
      </c>
      <c r="E239" s="123">
        <f>'[1]Труба'!M121</f>
        <v>31330</v>
      </c>
      <c r="F239" s="1"/>
      <c r="G239" s="1"/>
      <c r="H239" s="1"/>
    </row>
    <row r="240" spans="1:8" ht="35.25" customHeight="1">
      <c r="A240" s="120" t="str">
        <f>'[1]Труба'!B78</f>
        <v>Труба 80*80 - 140*140; 140*100 стенка 7,8</v>
      </c>
      <c r="B240" s="121">
        <f>'[1]Труба'!M78</f>
        <v>30760</v>
      </c>
      <c r="C240" s="122">
        <f>'[1]Труба'!M93</f>
        <v>33050</v>
      </c>
      <c r="D240" s="41">
        <f>'[1]Труба'!M108</f>
        <v>29040</v>
      </c>
      <c r="E240" s="123">
        <f>'[1]Труба'!M122</f>
        <v>31640</v>
      </c>
      <c r="F240" s="1"/>
      <c r="G240" s="1"/>
      <c r="H240" s="1"/>
    </row>
    <row r="241" spans="1:8" ht="54" customHeight="1">
      <c r="A241" s="124" t="str">
        <f>'[1]Труба'!B79</f>
        <v>Труба  150*150-180*180; 200*120; 220*10;200*160 стенка 4,5,6</v>
      </c>
      <c r="B241" s="121">
        <f>'[1]Труба'!M79</f>
        <v>31080</v>
      </c>
      <c r="C241" s="122">
        <f>'[1]Труба'!M94</f>
        <v>33300</v>
      </c>
      <c r="D241" s="41">
        <f>'[1]Труба'!M109</f>
        <v>29420</v>
      </c>
      <c r="E241" s="123">
        <f>'[1]Труба'!M123</f>
        <v>32590</v>
      </c>
      <c r="F241" s="1"/>
      <c r="G241" s="1"/>
      <c r="H241" s="1"/>
    </row>
    <row r="242" spans="1:8" ht="40.5" customHeight="1">
      <c r="A242" s="120" t="str">
        <f>'[1]Труба'!B80</f>
        <v>Труба  150*150-180*180; 200*120; 220*10;200*160 стенка 7,8</v>
      </c>
      <c r="B242" s="121">
        <f>'[1]Труба'!M80</f>
        <v>32020</v>
      </c>
      <c r="C242" s="122">
        <f>'[1]Труба'!M95</f>
        <v>34300</v>
      </c>
      <c r="D242" s="41">
        <f>'[1]Труба'!M110</f>
        <v>30300</v>
      </c>
      <c r="E242" s="123">
        <f>'[1]Труба'!M124</f>
        <v>33860</v>
      </c>
      <c r="F242" s="1"/>
      <c r="G242" s="1"/>
      <c r="H242" s="1"/>
    </row>
    <row r="243" spans="1:8" ht="20.25">
      <c r="A243" s="11" t="str">
        <f>'[1]Труба'!B84</f>
        <v>Труба 20*20; 25*25; 30*15; 30*20 стенка 1,5</v>
      </c>
      <c r="B243" s="16">
        <f>'[1]Труба'!M84</f>
        <v>34410</v>
      </c>
      <c r="C243" s="18">
        <f>'[1]Труба'!M99</f>
        <v>0</v>
      </c>
      <c r="D243" s="41">
        <f>'[1]Труба'!M111</f>
        <v>31640</v>
      </c>
      <c r="E243" s="123">
        <f>'[1]Труба'!M125</f>
        <v>34880</v>
      </c>
      <c r="F243" s="1"/>
      <c r="G243" s="1"/>
      <c r="H243" s="1"/>
    </row>
    <row r="244" spans="1:8" ht="20.25">
      <c r="A244" s="105" t="str">
        <f>'[1]Труба'!B85</f>
        <v>Труба профильная 30*30-30*20*1,5</v>
      </c>
      <c r="B244" s="16">
        <f>'[1]Труба'!M85</f>
        <v>34300</v>
      </c>
      <c r="C244" s="18">
        <f>'[1]Труба'!M100</f>
        <v>0</v>
      </c>
      <c r="D244" s="41">
        <f>'[1]Труба'!M112</f>
        <v>32590</v>
      </c>
      <c r="E244" s="123">
        <f>'[1]Труба'!M126</f>
        <v>0</v>
      </c>
      <c r="F244" s="125"/>
      <c r="G244" s="125"/>
      <c r="H244" s="125"/>
    </row>
    <row r="245" spans="1:8" ht="48.75" customHeight="1">
      <c r="A245" s="120" t="str">
        <f>'[1]Труба'!B86</f>
        <v>Труба профильная  15*15 -40*40*2-50*50*2;60*60*2;60*40*2</v>
      </c>
      <c r="B245" s="16">
        <f>'[1]Труба'!M86</f>
        <v>33860</v>
      </c>
      <c r="C245" s="18">
        <f>'[1]Труба'!M101</f>
        <v>0</v>
      </c>
      <c r="D245" s="41">
        <f>'[1]Труба'!M113</f>
        <v>0</v>
      </c>
      <c r="E245" s="123">
        <f>'[1]Труба'!M127</f>
        <v>0</v>
      </c>
      <c r="F245" s="125"/>
      <c r="G245" s="125"/>
      <c r="H245" s="125"/>
    </row>
    <row r="246" spans="1:8" ht="43.5" customHeight="1">
      <c r="A246" s="120" t="str">
        <f>'[1]Труба'!B87</f>
        <v>Труба профильная  40*40*3-4;50*50*3-4;60*60*3-4;60*40*3-4</v>
      </c>
      <c r="B246" s="16">
        <f>'[1]Труба'!M87</f>
        <v>31860</v>
      </c>
      <c r="C246" s="18">
        <f>'[1]Труба'!M102</f>
        <v>0</v>
      </c>
      <c r="D246" s="41">
        <f>'[1]Труба'!M114</f>
        <v>0</v>
      </c>
      <c r="E246" s="123">
        <f>'[1]Труба'!M128</f>
        <v>0</v>
      </c>
      <c r="F246" s="125"/>
      <c r="G246" s="125"/>
      <c r="H246" s="125"/>
    </row>
    <row r="247" spans="1:8" ht="20.25">
      <c r="A247" s="105" t="str">
        <f>'[1]Труба'!B88</f>
        <v>Труба профильная  80*40*3-4;80*60*3-4</v>
      </c>
      <c r="B247" s="16">
        <f>'[1]Труба'!M88</f>
        <v>31860</v>
      </c>
      <c r="C247" s="18">
        <f>'[1]Труба'!M103</f>
        <v>0</v>
      </c>
      <c r="D247" s="41">
        <f>'[1]Труба'!M115</f>
        <v>0</v>
      </c>
      <c r="E247" s="123">
        <f>'[1]Труба'!M129</f>
        <v>0</v>
      </c>
      <c r="F247" s="125"/>
      <c r="G247" s="125"/>
      <c r="H247" s="125"/>
    </row>
    <row r="248" spans="1:8" ht="20.25">
      <c r="A248" s="105" t="str">
        <f>'[1]Труба'!B89</f>
        <v>Труба эл/св  круглая 57-108*3-4</v>
      </c>
      <c r="B248" s="16">
        <f>'[1]Труба'!M89</f>
        <v>30530</v>
      </c>
      <c r="C248" s="18">
        <f>'[1]Труба'!M104</f>
        <v>0</v>
      </c>
      <c r="D248" s="41">
        <f>'[1]Труба'!M116</f>
        <v>0</v>
      </c>
      <c r="E248" s="123">
        <f>'[1]Труба'!M130</f>
        <v>0</v>
      </c>
      <c r="F248" s="125"/>
      <c r="G248" s="125"/>
      <c r="H248" s="125"/>
    </row>
    <row r="249" spans="1:8" ht="20.25">
      <c r="A249" s="126" t="s">
        <v>112</v>
      </c>
      <c r="B249" s="16"/>
      <c r="C249" s="18"/>
      <c r="D249" s="12"/>
      <c r="E249" s="18"/>
      <c r="F249" s="1"/>
      <c r="G249" s="1"/>
      <c r="H249" s="1"/>
    </row>
    <row r="250" spans="1:8" ht="20.25">
      <c r="A250" s="105" t="str">
        <f>'[1]Труба'!B81</f>
        <v>Труба 200*200 стенка 4,5,6</v>
      </c>
      <c r="B250" s="16">
        <f>'[1]Труба'!M81</f>
        <v>33080</v>
      </c>
      <c r="C250" s="18">
        <f>'[1]Труба'!M96</f>
        <v>35300</v>
      </c>
      <c r="D250" s="12">
        <f>'[1]Труба'!M111</f>
        <v>31640</v>
      </c>
      <c r="E250" s="18">
        <f>'[1]Труба'!M125</f>
        <v>34880</v>
      </c>
      <c r="F250" s="1"/>
      <c r="G250" s="1"/>
      <c r="H250" s="1"/>
    </row>
    <row r="251" spans="1:8" ht="20.25">
      <c r="A251" s="105" t="str">
        <f>'[1]Труба'!B82</f>
        <v>Труба 200*200 стенка 7,8</v>
      </c>
      <c r="B251" s="16">
        <f>'[1]Труба'!M82</f>
        <v>34080</v>
      </c>
      <c r="C251" s="18">
        <f>'[1]Труба'!M97</f>
        <v>36360</v>
      </c>
      <c r="D251" s="12">
        <f>'[1]Труба'!M112</f>
        <v>32590</v>
      </c>
      <c r="E251" s="18">
        <f>'[1]Труба'!M126</f>
        <v>0</v>
      </c>
      <c r="F251" s="1"/>
      <c r="G251" s="1"/>
      <c r="H251" s="1"/>
    </row>
    <row r="252" spans="1:8" ht="20.25">
      <c r="A252" s="126" t="s">
        <v>26</v>
      </c>
      <c r="B252" s="16"/>
      <c r="C252" s="18"/>
      <c r="D252" s="12"/>
      <c r="E252" s="18"/>
      <c r="F252" s="1"/>
      <c r="G252" s="1"/>
      <c r="H252" s="1"/>
    </row>
    <row r="253" spans="1:8" ht="21" thickBot="1">
      <c r="A253" s="106" t="str">
        <f>'[1]Труба'!B83</f>
        <v>Труба профильная 15*15 стенка 1,5</v>
      </c>
      <c r="B253" s="45">
        <f>'[1]Труба'!M83</f>
        <v>40520</v>
      </c>
      <c r="C253" s="37"/>
      <c r="D253" s="127">
        <f>'[1]Труба'!M113</f>
        <v>0</v>
      </c>
      <c r="E253" s="32"/>
      <c r="F253" s="1"/>
      <c r="G253" s="1"/>
      <c r="H253" s="1"/>
    </row>
    <row r="254" spans="1:8" ht="20.25">
      <c r="A254" s="1"/>
      <c r="B254" s="1"/>
      <c r="C254" s="1"/>
      <c r="D254" s="1"/>
      <c r="E254" s="1"/>
      <c r="F254" s="1"/>
      <c r="G254" s="1"/>
      <c r="H254" s="1"/>
    </row>
    <row r="255" spans="1:8" ht="23.25">
      <c r="A255" s="90" t="s">
        <v>49</v>
      </c>
      <c r="B255" s="1"/>
      <c r="C255" s="1"/>
      <c r="D255" s="1"/>
      <c r="E255" s="1"/>
      <c r="F255" s="1"/>
      <c r="G255" s="1"/>
      <c r="H255" s="1"/>
    </row>
    <row r="256" spans="1:8" ht="23.25">
      <c r="A256" s="93" t="s">
        <v>51</v>
      </c>
      <c r="B256" s="1"/>
      <c r="C256" s="1"/>
      <c r="D256" s="1"/>
      <c r="E256" s="1"/>
      <c r="F256" s="1"/>
      <c r="G256" s="1"/>
      <c r="H256" s="1"/>
    </row>
    <row r="257" spans="1:8" ht="23.25">
      <c r="A257" s="90" t="s">
        <v>53</v>
      </c>
      <c r="B257" s="1"/>
      <c r="C257" s="1"/>
      <c r="D257" s="1"/>
      <c r="E257" s="1"/>
      <c r="F257" s="1"/>
      <c r="G257" s="1"/>
      <c r="H257" s="1"/>
    </row>
    <row r="258" spans="1:8" ht="23.25">
      <c r="A258" s="90" t="s">
        <v>55</v>
      </c>
      <c r="B258" s="1"/>
      <c r="C258" s="1"/>
      <c r="D258" s="1"/>
      <c r="E258" s="1"/>
      <c r="F258" s="1"/>
      <c r="G258" s="1"/>
      <c r="H258" s="1"/>
    </row>
    <row r="259" spans="1:8" ht="23.25">
      <c r="A259" s="90" t="s">
        <v>57</v>
      </c>
      <c r="B259" s="1"/>
      <c r="C259" s="1"/>
      <c r="D259" s="1"/>
      <c r="E259" s="1"/>
      <c r="F259" s="1"/>
      <c r="G259" s="1"/>
      <c r="H259" s="1"/>
    </row>
    <row r="260" spans="1:8" ht="20.25">
      <c r="A260" s="1"/>
      <c r="B260" s="1"/>
      <c r="C260" s="1"/>
      <c r="D260" s="1"/>
      <c r="E260" s="1"/>
      <c r="F260" s="1"/>
      <c r="G260" s="1"/>
      <c r="H260" s="1"/>
    </row>
    <row r="261" spans="1:8" ht="20.25">
      <c r="A261" s="1"/>
      <c r="B261" s="1"/>
      <c r="C261" s="1"/>
      <c r="D261" s="1"/>
      <c r="E261" s="1"/>
      <c r="F261" s="1"/>
      <c r="G261" s="1"/>
      <c r="H261" s="1"/>
    </row>
    <row r="262" spans="1:8" ht="20.25">
      <c r="A262" s="1"/>
      <c r="B262" s="1"/>
      <c r="C262" s="1"/>
      <c r="D262" s="1"/>
      <c r="E262" s="1"/>
      <c r="F262" s="1"/>
      <c r="G262" s="1"/>
      <c r="H262" s="1"/>
    </row>
    <row r="263" spans="1:8" ht="20.25">
      <c r="A263" s="1"/>
      <c r="B263" s="1"/>
      <c r="C263" s="1"/>
      <c r="D263" s="1"/>
      <c r="E263" s="1"/>
      <c r="F263" s="1"/>
      <c r="G263" s="1"/>
      <c r="H263" s="1"/>
    </row>
    <row r="264" spans="1:8" ht="20.25">
      <c r="A264" s="1"/>
      <c r="B264" s="1"/>
      <c r="C264" s="1"/>
      <c r="D264" s="1"/>
      <c r="E264" s="1"/>
      <c r="F264" s="1"/>
      <c r="G264" s="1"/>
      <c r="H264" s="1"/>
    </row>
    <row r="265" spans="1:8" ht="20.25">
      <c r="A265" s="1"/>
      <c r="B265" s="1"/>
      <c r="C265" s="1"/>
      <c r="D265" s="1"/>
      <c r="E265" s="1"/>
      <c r="F265" s="1"/>
      <c r="G265" s="1"/>
      <c r="H265" s="1"/>
    </row>
    <row r="266" spans="1:8" ht="20.25">
      <c r="A266" s="1"/>
      <c r="B266" s="1"/>
      <c r="C266" s="1"/>
      <c r="D266" s="1"/>
      <c r="E266" s="1"/>
      <c r="F266" s="1"/>
      <c r="G266" s="1"/>
      <c r="H266" s="1"/>
    </row>
    <row r="267" spans="1:8" ht="20.25">
      <c r="A267" s="1"/>
      <c r="B267" s="1"/>
      <c r="C267" s="1"/>
      <c r="D267" s="1"/>
      <c r="E267" s="1"/>
      <c r="F267" s="1"/>
      <c r="G267" s="1"/>
      <c r="H267" s="1"/>
    </row>
    <row r="268" spans="1:8" ht="20.25">
      <c r="A268" s="1"/>
      <c r="B268" s="1"/>
      <c r="C268" s="1"/>
      <c r="D268" s="1"/>
      <c r="E268" s="1"/>
      <c r="F268" s="1"/>
      <c r="G268" s="1"/>
      <c r="H268" s="1"/>
    </row>
  </sheetData>
  <sheetProtection password="CC9F" sheet="1" objects="1" scenarios="1" selectLockedCells="1" selectUnlockedCells="1"/>
  <mergeCells count="42">
    <mergeCell ref="B21:F21"/>
    <mergeCell ref="A25:A26"/>
    <mergeCell ref="B25:E25"/>
    <mergeCell ref="F25:F26"/>
    <mergeCell ref="G25:H25"/>
    <mergeCell ref="B26:C26"/>
    <mergeCell ref="D26:E26"/>
    <mergeCell ref="G27:H27"/>
    <mergeCell ref="G43:H43"/>
    <mergeCell ref="G59:H59"/>
    <mergeCell ref="G74:H74"/>
    <mergeCell ref="G78:H78"/>
    <mergeCell ref="B79:E79"/>
    <mergeCell ref="B80:C80"/>
    <mergeCell ref="D80:E80"/>
    <mergeCell ref="A103:A104"/>
    <mergeCell ref="F103:F104"/>
    <mergeCell ref="G103:H103"/>
    <mergeCell ref="B104:C104"/>
    <mergeCell ref="D104:E104"/>
    <mergeCell ref="G107:H107"/>
    <mergeCell ref="G111:H111"/>
    <mergeCell ref="G113:H113"/>
    <mergeCell ref="G123:H123"/>
    <mergeCell ref="G130:H130"/>
    <mergeCell ref="G142:H142"/>
    <mergeCell ref="G144:H144"/>
    <mergeCell ref="G150:H150"/>
    <mergeCell ref="G157:H157"/>
    <mergeCell ref="G158:H158"/>
    <mergeCell ref="G159:H159"/>
    <mergeCell ref="G160:H160"/>
    <mergeCell ref="G161:H161"/>
    <mergeCell ref="A185:E185"/>
    <mergeCell ref="A188:A189"/>
    <mergeCell ref="B188:E188"/>
    <mergeCell ref="B189:C189"/>
    <mergeCell ref="D189:E189"/>
    <mergeCell ref="A234:A235"/>
    <mergeCell ref="B234:E234"/>
    <mergeCell ref="B235:C235"/>
    <mergeCell ref="D235:E235"/>
  </mergeCells>
  <printOptions/>
  <pageMargins left="0.75" right="0.75" top="1" bottom="1" header="0.5" footer="0.5"/>
  <pageSetup horizontalDpi="600" verticalDpi="600" orientation="portrait" paperSize="9" scale="36" r:id="rId2"/>
  <rowBreaks count="1" manualBreakCount="1">
    <brk id="173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ЦМ Тагил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Бодрина_О_В</dc:creator>
  <cp:keywords/>
  <dc:description/>
  <cp:lastModifiedBy>ШЕСТАКОВ_А_А</cp:lastModifiedBy>
  <cp:lastPrinted>2013-09-27T04:54:25Z</cp:lastPrinted>
  <dcterms:created xsi:type="dcterms:W3CDTF">2013-08-16T05:25:26Z</dcterms:created>
  <dcterms:modified xsi:type="dcterms:W3CDTF">2013-10-18T08:47:56Z</dcterms:modified>
  <cp:category/>
  <cp:version/>
  <cp:contentType/>
  <cp:contentStatus/>
</cp:coreProperties>
</file>